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DieseArbeitsmappe" defaultThemeVersion="124226"/>
  <mc:AlternateContent xmlns:mc="http://schemas.openxmlformats.org/markup-compatibility/2006">
    <mc:Choice Requires="x15">
      <x15ac:absPath xmlns:x15ac="http://schemas.microsoft.com/office/spreadsheetml/2010/11/ac" url="M:\Sky_Media_Network\PRICING &amp; REVENUE CONTROL\PRICING\PRICING 2024\04 INFORMATIONEN\01 PREISLISTEN\"/>
    </mc:Choice>
  </mc:AlternateContent>
  <xr:revisionPtr revIDLastSave="0" documentId="13_ncr:1_{989A8027-F4C8-4CE9-9C78-2EB9977596AF}" xr6:coauthVersionLast="47" xr6:coauthVersionMax="47" xr10:uidLastSave="{00000000-0000-0000-0000-000000000000}"/>
  <workbookProtection workbookAlgorithmName="SHA-512" workbookHashValue="JnHZVeYMRmVhOvkQmADLBgjNobnqEqmHubt3Wm+C3/0rFjVCdfgY+gmw9Z7H8Uxwa4/YKtfhulX8KhSgShVeDQ==" workbookSaltValue="Q6f10duM8dA3VsBcMLNuTw==" workbookSpinCount="100000" lockStructure="1"/>
  <bookViews>
    <workbookView xWindow="-120" yWindow="-120" windowWidth="29040" windowHeight="15840" xr2:uid="{00000000-000D-0000-FFFF-FFFF00000000}"/>
  </bookViews>
  <sheets>
    <sheet name="Übersicht" sheetId="1" r:id="rId1"/>
    <sheet name="Bundesligatarif" sheetId="2" r:id="rId2"/>
    <sheet name="Sporttarif" sheetId="3" r:id="rId3"/>
    <sheet name="Fictiontarif" sheetId="4" r:id="rId4"/>
    <sheet name="SIS KinderTarif " sheetId="5" state="hidden" r:id="rId5"/>
    <sheet name="1Sek._Bundesliga" sheetId="6" state="hidden" r:id="rId6"/>
    <sheet name="1Sek._Sport" sheetId="7" state="hidden" r:id="rId7"/>
    <sheet name="1Sek._Fiction" sheetId="8" state="hidden" r:id="rId8"/>
    <sheet name="1Sek._SIS" sheetId="9" state="hidden" r:id="rId9"/>
    <sheet name="1Sek._KINDERSIS" sheetId="10" state="hidden" r:id="rId10"/>
    <sheet name="Tabelle1" sheetId="11" state="veryHidden" r:id="rId11"/>
  </sheets>
  <definedNames>
    <definedName name="_xlnm.Print_Area" localSheetId="5">'1Sek._Bundesliga'!$A$1:$P$105</definedName>
    <definedName name="_xlnm.Print_Area" localSheetId="6">'1Sek._Sport'!$A$1:$P$105</definedName>
    <definedName name="_xlnm.Print_Area" localSheetId="1">Bundesligatarif!$B$1:$O$111</definedName>
    <definedName name="_xlnm.Print_Area" localSheetId="3">Fictiontarif!$B$1:$O$111</definedName>
    <definedName name="_xlnm.Print_Area" localSheetId="4">'SIS KinderTarif '!$B$1:$O$96</definedName>
    <definedName name="_xlnm.Print_Area" localSheetId="2">Sporttarif!$B$1:$O$111</definedName>
    <definedName name="_xlnm.Print_Area" localSheetId="0">Übersicht!$A$1:$P$54</definedName>
    <definedName name="_xlnm.Print_Titles" localSheetId="1">Bundesligatarif!$2:$12</definedName>
    <definedName name="_xlnm.Print_Titles" localSheetId="3">Fictiontarif!$2:$12</definedName>
    <definedName name="_xlnm.Print_Titles" localSheetId="4">'SIS KinderTarif '!$1:$11</definedName>
    <definedName name="_xlnm.Print_Titles" localSheetId="2">Sporttarif!$2:$12</definedName>
    <definedName name="Z_A4018184_5EB9_4C59_A187_8FEC1EC28DE9_.wvu.PrintArea" localSheetId="5" hidden="1">'1Sek._Bundesliga'!$A$1:$P$105</definedName>
    <definedName name="Z_A4018184_5EB9_4C59_A187_8FEC1EC28DE9_.wvu.PrintArea" localSheetId="6" hidden="1">'1Sek._Sport'!$A$1:$P$105</definedName>
    <definedName name="Z_A4018184_5EB9_4C59_A187_8FEC1EC28DE9_.wvu.PrintArea" localSheetId="1" hidden="1">Bundesligatarif!$B$1:$O$111</definedName>
    <definedName name="Z_A4018184_5EB9_4C59_A187_8FEC1EC28DE9_.wvu.PrintArea" localSheetId="3" hidden="1">Fictiontarif!$B$1:$O$111</definedName>
    <definedName name="Z_A4018184_5EB9_4C59_A187_8FEC1EC28DE9_.wvu.PrintArea" localSheetId="4" hidden="1">'SIS KinderTarif '!$B$1:$O$96</definedName>
    <definedName name="Z_A4018184_5EB9_4C59_A187_8FEC1EC28DE9_.wvu.PrintArea" localSheetId="2" hidden="1">Sporttarif!$B$1:$O$111</definedName>
    <definedName name="Z_A4018184_5EB9_4C59_A187_8FEC1EC28DE9_.wvu.PrintArea" localSheetId="0" hidden="1">Übersicht!$A$1:$O$54</definedName>
    <definedName name="Z_A4018184_5EB9_4C59_A187_8FEC1EC28DE9_.wvu.PrintTitles" localSheetId="1" hidden="1">Bundesligatarif!$2:$12</definedName>
    <definedName name="Z_A4018184_5EB9_4C59_A187_8FEC1EC28DE9_.wvu.PrintTitles" localSheetId="3" hidden="1">Fictiontarif!$2:$12</definedName>
    <definedName name="Z_A4018184_5EB9_4C59_A187_8FEC1EC28DE9_.wvu.PrintTitles" localSheetId="4" hidden="1">'SIS KinderTarif '!$1:$11</definedName>
    <definedName name="Z_A4018184_5EB9_4C59_A187_8FEC1EC28DE9_.wvu.PrintTitles" localSheetId="2" hidden="1">Sporttarif!$2:$12</definedName>
    <definedName name="Z_A4018184_5EB9_4C59_A187_8FEC1EC28DE9_.wvu.Rows" localSheetId="1" hidden="1">Bundesligatarif!$1:$1</definedName>
    <definedName name="Z_A4018184_5EB9_4C59_A187_8FEC1EC28DE9_.wvu.Rows" localSheetId="3" hidden="1">Fictiontarif!$1:$1</definedName>
    <definedName name="Z_A4018184_5EB9_4C59_A187_8FEC1EC28DE9_.wvu.Rows" localSheetId="2" hidden="1">Sporttarif!$1:$1</definedName>
    <definedName name="Z_A4018184_5EB9_4C59_A187_8FEC1EC28DE9_.wvu.Rows" localSheetId="0" hidden="1">Übersicht!$1:$1</definedName>
  </definedNames>
  <calcPr calcId="191029"/>
  <customWorkbookViews>
    <customWorkbookView name="Lange, Guido, SKY - Persönliche Ansicht" guid="{A4018184-5EB9-4C59-A187-8FEC1EC28DE9}" mergeInterval="0" changesSavedWin="1" personalView="1" maximized="1" showSheetTabs="0" xWindow="3373" yWindow="298" windowWidth="2902" windowHeight="158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4" l="1"/>
  <c r="D11" i="2"/>
  <c r="E8" i="6"/>
  <c r="D8" i="6"/>
  <c r="C15" i="4"/>
  <c r="C16" i="4"/>
  <c r="C17" i="4"/>
  <c r="C18" i="4"/>
  <c r="C19" i="4"/>
  <c r="C20" i="4"/>
  <c r="C21" i="4"/>
  <c r="C22" i="4"/>
  <c r="C23" i="4"/>
  <c r="C24" i="4"/>
  <c r="C15" i="3"/>
  <c r="C16" i="3"/>
  <c r="C17" i="3"/>
  <c r="C18" i="3"/>
  <c r="C19" i="3"/>
  <c r="C20" i="3"/>
  <c r="C21" i="3"/>
  <c r="C22" i="3"/>
  <c r="C23" i="3"/>
  <c r="C24" i="3"/>
  <c r="C15" i="2"/>
  <c r="C16" i="2"/>
  <c r="C17" i="2"/>
  <c r="C18" i="2"/>
  <c r="C19" i="2"/>
  <c r="C20" i="2"/>
  <c r="C21" i="2"/>
  <c r="C22" i="2"/>
  <c r="C23" i="2"/>
  <c r="C24" i="2"/>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14" i="4"/>
  <c r="C13" i="4"/>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14" i="3"/>
  <c r="C13" i="3"/>
  <c r="D11" i="4"/>
  <c r="E11" i="4"/>
  <c r="F11" i="4"/>
  <c r="G11" i="4"/>
  <c r="H11" i="4"/>
  <c r="I11" i="4"/>
  <c r="J11" i="4"/>
  <c r="K11" i="4"/>
  <c r="L11" i="4"/>
  <c r="M11" i="4"/>
  <c r="N11" i="4"/>
  <c r="O11" i="4"/>
  <c r="D11" i="3"/>
  <c r="E11" i="3"/>
  <c r="F11" i="3"/>
  <c r="G11" i="3"/>
  <c r="H11" i="3"/>
  <c r="I11" i="3"/>
  <c r="J11" i="3"/>
  <c r="K11" i="3"/>
  <c r="L11" i="3"/>
  <c r="M11" i="3"/>
  <c r="N11" i="3"/>
  <c r="O11" i="3"/>
  <c r="E11" i="2"/>
  <c r="F11" i="2"/>
  <c r="G11" i="2"/>
  <c r="H11" i="2"/>
  <c r="I11" i="2"/>
  <c r="J11" i="2"/>
  <c r="K11" i="2"/>
  <c r="L11" i="2"/>
  <c r="M11" i="2"/>
  <c r="N11" i="2"/>
  <c r="O11" i="2"/>
  <c r="D5" i="6" l="1"/>
  <c r="D5" i="7"/>
  <c r="D7" i="6" l="1"/>
  <c r="E7" i="6" l="1"/>
  <c r="D13" i="2" s="1"/>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P91" i="6"/>
  <c r="O97" i="2" s="1"/>
  <c r="K91" i="6"/>
  <c r="J97" i="2" s="1"/>
  <c r="D91" i="6"/>
  <c r="C91" i="6"/>
  <c r="K90" i="6"/>
  <c r="J96" i="2" s="1"/>
  <c r="F90" i="6"/>
  <c r="E96" i="2" s="1"/>
  <c r="D90" i="6"/>
  <c r="C90" i="6"/>
  <c r="P89" i="6"/>
  <c r="O95" i="2" s="1"/>
  <c r="D89" i="6"/>
  <c r="C89" i="6"/>
  <c r="O88" i="6"/>
  <c r="N94" i="2" s="1"/>
  <c r="M88" i="6"/>
  <c r="L94" i="2" s="1"/>
  <c r="K88" i="6"/>
  <c r="J94" i="2" s="1"/>
  <c r="F88" i="6"/>
  <c r="E94" i="2" s="1"/>
  <c r="E88" i="6"/>
  <c r="D94" i="2" s="1"/>
  <c r="D88" i="6"/>
  <c r="C88" i="6"/>
  <c r="D87" i="6"/>
  <c r="C87" i="6"/>
  <c r="J86" i="6"/>
  <c r="I92" i="2" s="1"/>
  <c r="D86" i="6"/>
  <c r="C86" i="6"/>
  <c r="D85" i="6"/>
  <c r="C85" i="6"/>
  <c r="M84" i="6"/>
  <c r="L90" i="2" s="1"/>
  <c r="K84" i="6"/>
  <c r="J90" i="2" s="1"/>
  <c r="J84" i="6"/>
  <c r="I90" i="2" s="1"/>
  <c r="F84" i="6"/>
  <c r="E90" i="2" s="1"/>
  <c r="E84" i="6"/>
  <c r="D90" i="2" s="1"/>
  <c r="D84" i="6"/>
  <c r="O84" i="6" s="1"/>
  <c r="N90" i="2" s="1"/>
  <c r="C84" i="6"/>
  <c r="O83" i="6"/>
  <c r="N89" i="2" s="1"/>
  <c r="I83" i="6"/>
  <c r="H89" i="2" s="1"/>
  <c r="D83" i="6"/>
  <c r="C83" i="6"/>
  <c r="K82" i="6"/>
  <c r="J88" i="2" s="1"/>
  <c r="F82" i="6"/>
  <c r="E88" i="2" s="1"/>
  <c r="D82" i="6"/>
  <c r="C82" i="6"/>
  <c r="D81" i="6"/>
  <c r="P81" i="6" s="1"/>
  <c r="O87" i="2" s="1"/>
  <c r="C81" i="6"/>
  <c r="D80" i="6"/>
  <c r="C80" i="6"/>
  <c r="D79" i="6"/>
  <c r="C79" i="6"/>
  <c r="M78" i="6"/>
  <c r="L84" i="2" s="1"/>
  <c r="K78" i="6"/>
  <c r="J84" i="2" s="1"/>
  <c r="D78" i="6"/>
  <c r="C78" i="6"/>
  <c r="D77" i="6"/>
  <c r="C77" i="6"/>
  <c r="D76" i="6"/>
  <c r="C76" i="6"/>
  <c r="D75" i="6"/>
  <c r="C75" i="6"/>
  <c r="M74" i="6"/>
  <c r="L80" i="2" s="1"/>
  <c r="I74" i="6"/>
  <c r="H80" i="2" s="1"/>
  <c r="F74" i="6"/>
  <c r="E80" i="2" s="1"/>
  <c r="D74" i="6"/>
  <c r="C74" i="6"/>
  <c r="D73" i="6"/>
  <c r="C73" i="6"/>
  <c r="I72" i="6"/>
  <c r="H78" i="2" s="1"/>
  <c r="F72" i="6"/>
  <c r="E78" i="2" s="1"/>
  <c r="E72" i="6"/>
  <c r="D78" i="2" s="1"/>
  <c r="D72" i="6"/>
  <c r="C72" i="6"/>
  <c r="O71" i="6"/>
  <c r="N77" i="2" s="1"/>
  <c r="G71" i="6"/>
  <c r="F77" i="2" s="1"/>
  <c r="D71" i="6"/>
  <c r="C71" i="6"/>
  <c r="D70" i="6"/>
  <c r="C70" i="6"/>
  <c r="D69" i="6"/>
  <c r="C69" i="6"/>
  <c r="D68" i="6"/>
  <c r="C68" i="6"/>
  <c r="D67" i="6"/>
  <c r="C67" i="6"/>
  <c r="D66" i="6"/>
  <c r="I66" i="6" s="1"/>
  <c r="H72" i="2" s="1"/>
  <c r="C66" i="6"/>
  <c r="D65" i="6"/>
  <c r="C71" i="2" s="1"/>
  <c r="C65" i="6"/>
  <c r="F64" i="6"/>
  <c r="E70" i="2" s="1"/>
  <c r="E64" i="6"/>
  <c r="D70" i="2" s="1"/>
  <c r="D64" i="6"/>
  <c r="N64" i="6" s="1"/>
  <c r="M70" i="2" s="1"/>
  <c r="C64" i="6"/>
  <c r="O63" i="6"/>
  <c r="N69" i="2" s="1"/>
  <c r="G63" i="6"/>
  <c r="F69" i="2" s="1"/>
  <c r="D63" i="6"/>
  <c r="C63" i="6"/>
  <c r="N62" i="6"/>
  <c r="M68" i="2" s="1"/>
  <c r="M62" i="6"/>
  <c r="L68" i="2" s="1"/>
  <c r="E62" i="6"/>
  <c r="D68" i="2" s="1"/>
  <c r="D62" i="6"/>
  <c r="C62" i="6"/>
  <c r="D61" i="6"/>
  <c r="C61" i="6"/>
  <c r="D60" i="6"/>
  <c r="C60" i="6"/>
  <c r="D59" i="6"/>
  <c r="C59" i="6"/>
  <c r="J58" i="6"/>
  <c r="I64" i="2" s="1"/>
  <c r="G58" i="6"/>
  <c r="F64" i="2" s="1"/>
  <c r="D58" i="6"/>
  <c r="C58" i="6"/>
  <c r="D57" i="6"/>
  <c r="C57" i="6"/>
  <c r="D56" i="6"/>
  <c r="C56" i="6"/>
  <c r="D55" i="6"/>
  <c r="C55" i="6"/>
  <c r="J54" i="6"/>
  <c r="I60" i="2" s="1"/>
  <c r="F54" i="6"/>
  <c r="E60" i="2" s="1"/>
  <c r="D54" i="6"/>
  <c r="N54" i="6" s="1"/>
  <c r="M60" i="2" s="1"/>
  <c r="C54" i="6"/>
  <c r="D53" i="6"/>
  <c r="C53" i="6"/>
  <c r="D52" i="6"/>
  <c r="C52" i="6"/>
  <c r="M51" i="6"/>
  <c r="L57" i="2" s="1"/>
  <c r="D51" i="6"/>
  <c r="C51" i="6"/>
  <c r="N50" i="6"/>
  <c r="M56" i="2" s="1"/>
  <c r="J50" i="6"/>
  <c r="I56" i="2" s="1"/>
  <c r="G50" i="6"/>
  <c r="F56" i="2" s="1"/>
  <c r="D50" i="6"/>
  <c r="C50" i="6"/>
  <c r="I49" i="6"/>
  <c r="H55" i="2" s="1"/>
  <c r="D49" i="6"/>
  <c r="C49" i="6"/>
  <c r="D48" i="6"/>
  <c r="C48" i="6"/>
  <c r="D47" i="6"/>
  <c r="C47" i="6"/>
  <c r="D46" i="6"/>
  <c r="C46" i="6"/>
  <c r="D45" i="6"/>
  <c r="C45" i="6"/>
  <c r="D44" i="6"/>
  <c r="C44" i="6"/>
  <c r="E43" i="6"/>
  <c r="D49" i="2" s="1"/>
  <c r="D43" i="6"/>
  <c r="C43" i="6"/>
  <c r="N42" i="6"/>
  <c r="M48" i="2" s="1"/>
  <c r="J42" i="6"/>
  <c r="I48" i="2" s="1"/>
  <c r="D42" i="6"/>
  <c r="C42" i="6"/>
  <c r="D41" i="6"/>
  <c r="C41" i="6"/>
  <c r="D40" i="6"/>
  <c r="C40" i="6"/>
  <c r="D39" i="6"/>
  <c r="C39" i="6"/>
  <c r="D38" i="6"/>
  <c r="C38" i="6"/>
  <c r="P37" i="6"/>
  <c r="O43" i="2" s="1"/>
  <c r="D37" i="6"/>
  <c r="C37" i="6"/>
  <c r="F36" i="6"/>
  <c r="E42" i="2" s="1"/>
  <c r="D36" i="6"/>
  <c r="C36" i="6"/>
  <c r="D35" i="6"/>
  <c r="C35" i="6"/>
  <c r="D34" i="6"/>
  <c r="C34" i="6"/>
  <c r="D33" i="6"/>
  <c r="P33" i="6" s="1"/>
  <c r="O39" i="2" s="1"/>
  <c r="C33" i="6"/>
  <c r="D32" i="6"/>
  <c r="C32" i="6"/>
  <c r="D31" i="6"/>
  <c r="C31" i="6"/>
  <c r="O30" i="6"/>
  <c r="N36" i="2" s="1"/>
  <c r="N30" i="6"/>
  <c r="M36" i="2" s="1"/>
  <c r="K30" i="6"/>
  <c r="J36" i="2" s="1"/>
  <c r="D30" i="6"/>
  <c r="C30" i="6"/>
  <c r="D29" i="6"/>
  <c r="C29" i="6"/>
  <c r="D28" i="6"/>
  <c r="C28" i="6"/>
  <c r="I27" i="6"/>
  <c r="H33" i="2" s="1"/>
  <c r="D27" i="6"/>
  <c r="C27" i="6"/>
  <c r="O26" i="6"/>
  <c r="N32" i="2" s="1"/>
  <c r="E26" i="6"/>
  <c r="D32" i="2" s="1"/>
  <c r="D26" i="6"/>
  <c r="C26" i="6"/>
  <c r="D25" i="6"/>
  <c r="C25" i="6"/>
  <c r="D24" i="6"/>
  <c r="C24" i="6"/>
  <c r="D23" i="6"/>
  <c r="C23" i="6"/>
  <c r="D22" i="6"/>
  <c r="M22" i="6" s="1"/>
  <c r="L28" i="2" s="1"/>
  <c r="C22" i="6"/>
  <c r="D21" i="6"/>
  <c r="C21" i="6"/>
  <c r="D20" i="6"/>
  <c r="C20" i="6"/>
  <c r="D19" i="6"/>
  <c r="C19" i="6"/>
  <c r="D18" i="6"/>
  <c r="C18" i="6"/>
  <c r="D17" i="6"/>
  <c r="C17" i="6"/>
  <c r="O16" i="6"/>
  <c r="N22" i="2" s="1"/>
  <c r="M16" i="6"/>
  <c r="L22" i="2" s="1"/>
  <c r="D16" i="6"/>
  <c r="C16" i="6"/>
  <c r="L15" i="6"/>
  <c r="K21" i="2" s="1"/>
  <c r="D15" i="6"/>
  <c r="C15" i="6"/>
  <c r="D14" i="6"/>
  <c r="C14" i="6"/>
  <c r="D13" i="6"/>
  <c r="C13" i="6"/>
  <c r="F12" i="6"/>
  <c r="E18" i="2" s="1"/>
  <c r="D12" i="6"/>
  <c r="C12" i="6"/>
  <c r="D11" i="6"/>
  <c r="C11" i="6"/>
  <c r="D10" i="6"/>
  <c r="C10" i="6"/>
  <c r="D9" i="6"/>
  <c r="C9" i="6"/>
  <c r="M8" i="6"/>
  <c r="L14" i="2" s="1"/>
  <c r="C8" i="6"/>
  <c r="K7" i="6"/>
  <c r="J13" i="2" s="1"/>
  <c r="O7" i="6"/>
  <c r="N13" i="2" s="1"/>
  <c r="N14" i="6" l="1"/>
  <c r="M20" i="2" s="1"/>
  <c r="K69" i="6"/>
  <c r="J75" i="2" s="1"/>
  <c r="O87" i="6"/>
  <c r="N93" i="2" s="1"/>
  <c r="H93" i="6"/>
  <c r="G99" i="2" s="1"/>
  <c r="C101" i="2"/>
  <c r="P98" i="6"/>
  <c r="O104" i="2" s="1"/>
  <c r="P100" i="6"/>
  <c r="O106" i="2" s="1"/>
  <c r="E15" i="6"/>
  <c r="D21" i="2" s="1"/>
  <c r="H17" i="6"/>
  <c r="G23" i="2" s="1"/>
  <c r="K26" i="6"/>
  <c r="J32" i="2" s="1"/>
  <c r="E37" i="6"/>
  <c r="D43" i="2" s="1"/>
  <c r="N40" i="6"/>
  <c r="M46" i="2" s="1"/>
  <c r="P43" i="6"/>
  <c r="O49" i="2" s="1"/>
  <c r="M50" i="6"/>
  <c r="L56" i="2" s="1"/>
  <c r="G52" i="6"/>
  <c r="F58" i="2" s="1"/>
  <c r="P60" i="6"/>
  <c r="O66" i="2" s="1"/>
  <c r="I64" i="6"/>
  <c r="H70" i="2" s="1"/>
  <c r="G69" i="6"/>
  <c r="F75" i="2" s="1"/>
  <c r="P72" i="6"/>
  <c r="O78" i="2" s="1"/>
  <c r="P74" i="6"/>
  <c r="O80" i="2" s="1"/>
  <c r="C97" i="2"/>
  <c r="K93" i="6"/>
  <c r="J99" i="2" s="1"/>
  <c r="H95" i="6"/>
  <c r="G101" i="2" s="1"/>
  <c r="I98" i="6"/>
  <c r="H104" i="2" s="1"/>
  <c r="L19" i="6"/>
  <c r="K25" i="2" s="1"/>
  <c r="P76" i="6"/>
  <c r="O82" i="2" s="1"/>
  <c r="M12" i="6"/>
  <c r="L18" i="2" s="1"/>
  <c r="O20" i="6"/>
  <c r="N26" i="2" s="1"/>
  <c r="C35" i="2"/>
  <c r="P31" i="6"/>
  <c r="O37" i="2" s="1"/>
  <c r="P47" i="6"/>
  <c r="O53" i="2" s="1"/>
  <c r="M58" i="6"/>
  <c r="L64" i="2" s="1"/>
  <c r="K63" i="6"/>
  <c r="J69" i="2" s="1"/>
  <c r="K67" i="6"/>
  <c r="J73" i="2" s="1"/>
  <c r="K77" i="6"/>
  <c r="J83" i="2" s="1"/>
  <c r="P82" i="6"/>
  <c r="O88" i="2" s="1"/>
  <c r="P84" i="6"/>
  <c r="O90" i="2" s="1"/>
  <c r="P88" i="6"/>
  <c r="O94" i="2" s="1"/>
  <c r="H91" i="6"/>
  <c r="G97" i="2" s="1"/>
  <c r="P95" i="6"/>
  <c r="O101" i="2" s="1"/>
  <c r="M98" i="6"/>
  <c r="L104" i="2" s="1"/>
  <c r="H101" i="6"/>
  <c r="G107" i="2" s="1"/>
  <c r="K105" i="6"/>
  <c r="J111" i="2" s="1"/>
  <c r="F8" i="6"/>
  <c r="E14" i="2" s="1"/>
  <c r="K59" i="6"/>
  <c r="J65" i="2" s="1"/>
  <c r="P66" i="6"/>
  <c r="O72" i="2" s="1"/>
  <c r="K11" i="6"/>
  <c r="J17" i="2" s="1"/>
  <c r="I41" i="6"/>
  <c r="H47" i="2" s="1"/>
  <c r="P55" i="6"/>
  <c r="O61" i="2" s="1"/>
  <c r="K61" i="6"/>
  <c r="J67" i="2" s="1"/>
  <c r="P70" i="6"/>
  <c r="O76" i="2" s="1"/>
  <c r="C91" i="2"/>
  <c r="P94" i="6"/>
  <c r="O100" i="2" s="1"/>
  <c r="I39" i="6"/>
  <c r="H45" i="2" s="1"/>
  <c r="E19" i="6"/>
  <c r="D25" i="2" s="1"/>
  <c r="G18" i="6"/>
  <c r="F24" i="2" s="1"/>
  <c r="I18" i="6"/>
  <c r="H24" i="2" s="1"/>
  <c r="P24" i="6"/>
  <c r="O30" i="2" s="1"/>
  <c r="O32" i="6"/>
  <c r="N38" i="2" s="1"/>
  <c r="I53" i="6"/>
  <c r="H59" i="2" s="1"/>
  <c r="E55" i="6"/>
  <c r="D61" i="2" s="1"/>
  <c r="K65" i="6"/>
  <c r="J71" i="2" s="1"/>
  <c r="P68" i="6"/>
  <c r="O74" i="2" s="1"/>
  <c r="P78" i="6"/>
  <c r="O84" i="2" s="1"/>
  <c r="E94" i="6"/>
  <c r="D100" i="2" s="1"/>
  <c r="J96" i="6"/>
  <c r="I102" i="2" s="1"/>
  <c r="C105" i="2"/>
  <c r="P102" i="6"/>
  <c r="O108" i="2" s="1"/>
  <c r="C75" i="2"/>
  <c r="C39" i="2"/>
  <c r="H9" i="6"/>
  <c r="G15" i="2" s="1"/>
  <c r="P16" i="6"/>
  <c r="O22" i="2" s="1"/>
  <c r="C27" i="2"/>
  <c r="I30" i="6"/>
  <c r="H36" i="2" s="1"/>
  <c r="E35" i="6"/>
  <c r="D41" i="2" s="1"/>
  <c r="M38" i="6"/>
  <c r="L44" i="2" s="1"/>
  <c r="O44" i="6"/>
  <c r="N50" i="2" s="1"/>
  <c r="K48" i="6"/>
  <c r="J54" i="2" s="1"/>
  <c r="M13" i="6"/>
  <c r="L19" i="2" s="1"/>
  <c r="G16" i="6"/>
  <c r="F22" i="2" s="1"/>
  <c r="M18" i="6"/>
  <c r="L24" i="2" s="1"/>
  <c r="I21" i="6"/>
  <c r="H27" i="2" s="1"/>
  <c r="O24" i="6"/>
  <c r="N30" i="2" s="1"/>
  <c r="C33" i="2"/>
  <c r="E30" i="6"/>
  <c r="D36" i="2" s="1"/>
  <c r="N32" i="6"/>
  <c r="M38" i="2" s="1"/>
  <c r="J38" i="6"/>
  <c r="I44" i="2" s="1"/>
  <c r="M42" i="6"/>
  <c r="L48" i="2" s="1"/>
  <c r="N58" i="6"/>
  <c r="M64" i="2" s="1"/>
  <c r="P62" i="6"/>
  <c r="O68" i="2" s="1"/>
  <c r="O65" i="6"/>
  <c r="N71" i="2" s="1"/>
  <c r="I68" i="6"/>
  <c r="H74" i="2" s="1"/>
  <c r="K71" i="6"/>
  <c r="J77" i="2" s="1"/>
  <c r="N72" i="6"/>
  <c r="M78" i="2" s="1"/>
  <c r="E78" i="6"/>
  <c r="D84" i="2" s="1"/>
  <c r="N80" i="6"/>
  <c r="M86" i="2" s="1"/>
  <c r="G84" i="6"/>
  <c r="F90" i="2" s="1"/>
  <c r="P86" i="6"/>
  <c r="O92" i="2" s="1"/>
  <c r="G88" i="6"/>
  <c r="F94" i="2" s="1"/>
  <c r="P90" i="6"/>
  <c r="O96" i="2" s="1"/>
  <c r="I94" i="6"/>
  <c r="H100" i="2" s="1"/>
  <c r="H99" i="6"/>
  <c r="G105" i="2" s="1"/>
  <c r="I22" i="6"/>
  <c r="H28" i="2" s="1"/>
  <c r="K73" i="6"/>
  <c r="J79" i="2" s="1"/>
  <c r="M81" i="6"/>
  <c r="L87" i="2" s="1"/>
  <c r="I8" i="6"/>
  <c r="H14" i="2" s="1"/>
  <c r="M46" i="6"/>
  <c r="L52" i="2" s="1"/>
  <c r="O10" i="6"/>
  <c r="N16" i="2" s="1"/>
  <c r="J36" i="6"/>
  <c r="I42" i="2" s="1"/>
  <c r="C55" i="2"/>
  <c r="P51" i="6"/>
  <c r="O57" i="2" s="1"/>
  <c r="M54" i="6"/>
  <c r="L60" i="2" s="1"/>
  <c r="O56" i="6"/>
  <c r="N62" i="2" s="1"/>
  <c r="P64" i="6"/>
  <c r="O70" i="2" s="1"/>
  <c r="M68" i="6"/>
  <c r="L74" i="2" s="1"/>
  <c r="K75" i="6"/>
  <c r="J81" i="2" s="1"/>
  <c r="J78" i="6"/>
  <c r="I84" i="2" s="1"/>
  <c r="C89" i="2"/>
  <c r="P92" i="6"/>
  <c r="O98" i="2" s="1"/>
  <c r="M94" i="6"/>
  <c r="L100" i="2" s="1"/>
  <c r="K99" i="6"/>
  <c r="J105" i="2" s="1"/>
  <c r="C109" i="2"/>
  <c r="E10" i="6"/>
  <c r="D16" i="2" s="1"/>
  <c r="G56" i="6"/>
  <c r="F62" i="2" s="1"/>
  <c r="E102" i="6"/>
  <c r="D108" i="2" s="1"/>
  <c r="N18" i="6"/>
  <c r="M24" i="2" s="1"/>
  <c r="E20" i="6"/>
  <c r="D26" i="2" s="1"/>
  <c r="E24" i="6"/>
  <c r="D30" i="2" s="1"/>
  <c r="E39" i="6"/>
  <c r="D45" i="2" s="1"/>
  <c r="G44" i="6"/>
  <c r="F50" i="2" s="1"/>
  <c r="E60" i="6"/>
  <c r="D66" i="2" s="1"/>
  <c r="G67" i="6"/>
  <c r="F73" i="2" s="1"/>
  <c r="F70" i="6"/>
  <c r="E76" i="2" s="1"/>
  <c r="E76" i="6"/>
  <c r="D82" i="2" s="1"/>
  <c r="P77" i="6"/>
  <c r="O83" i="2" s="1"/>
  <c r="N92" i="6"/>
  <c r="M98" i="2" s="1"/>
  <c r="N98" i="6"/>
  <c r="M104" i="2" s="1"/>
  <c r="F100" i="6"/>
  <c r="E106" i="2" s="1"/>
  <c r="I102" i="6"/>
  <c r="H108" i="2" s="1"/>
  <c r="G10" i="6"/>
  <c r="F16" i="2" s="1"/>
  <c r="E16" i="6"/>
  <c r="D22" i="2" s="1"/>
  <c r="I20" i="6"/>
  <c r="H26" i="2" s="1"/>
  <c r="F22" i="6"/>
  <c r="E28" i="2" s="1"/>
  <c r="F24" i="6"/>
  <c r="E30" i="2" s="1"/>
  <c r="E27" i="6"/>
  <c r="D33" i="2" s="1"/>
  <c r="E33" i="6"/>
  <c r="D39" i="2" s="1"/>
  <c r="F38" i="6"/>
  <c r="E44" i="2" s="1"/>
  <c r="H39" i="6"/>
  <c r="G45" i="2" s="1"/>
  <c r="M41" i="6"/>
  <c r="L47" i="2" s="1"/>
  <c r="K44" i="6"/>
  <c r="J50" i="2" s="1"/>
  <c r="N46" i="6"/>
  <c r="M52" i="2" s="1"/>
  <c r="O50" i="6"/>
  <c r="N56" i="2" s="1"/>
  <c r="O58" i="6"/>
  <c r="N64" i="2" s="1"/>
  <c r="F60" i="6"/>
  <c r="E66" i="2" s="1"/>
  <c r="M64" i="6"/>
  <c r="L70" i="2" s="1"/>
  <c r="E66" i="6"/>
  <c r="D72" i="2" s="1"/>
  <c r="O67" i="6"/>
  <c r="N73" i="2" s="1"/>
  <c r="I70" i="6"/>
  <c r="H76" i="2" s="1"/>
  <c r="G73" i="6"/>
  <c r="F79" i="2" s="1"/>
  <c r="N74" i="6"/>
  <c r="M80" i="2" s="1"/>
  <c r="F76" i="6"/>
  <c r="E82" i="2" s="1"/>
  <c r="O78" i="6"/>
  <c r="N84" i="2" s="1"/>
  <c r="E81" i="6"/>
  <c r="D87" i="2" s="1"/>
  <c r="E86" i="6"/>
  <c r="D92" i="2" s="1"/>
  <c r="N100" i="6"/>
  <c r="M106" i="2" s="1"/>
  <c r="M102" i="6"/>
  <c r="L108" i="2" s="1"/>
  <c r="C79" i="2"/>
  <c r="C67" i="2"/>
  <c r="F46" i="6"/>
  <c r="E52" i="2" s="1"/>
  <c r="G77" i="6"/>
  <c r="F83" i="2" s="1"/>
  <c r="F92" i="6"/>
  <c r="E98" i="2" s="1"/>
  <c r="N8" i="6"/>
  <c r="M14" i="2" s="1"/>
  <c r="F10" i="6"/>
  <c r="E16" i="2" s="1"/>
  <c r="G11" i="6"/>
  <c r="F17" i="2" s="1"/>
  <c r="H13" i="6"/>
  <c r="G19" i="2" s="1"/>
  <c r="E41" i="6"/>
  <c r="D47" i="2" s="1"/>
  <c r="O42" i="6"/>
  <c r="N48" i="2" s="1"/>
  <c r="J46" i="6"/>
  <c r="I52" i="2" s="1"/>
  <c r="O61" i="6"/>
  <c r="N67" i="2" s="1"/>
  <c r="N68" i="6"/>
  <c r="M74" i="2" s="1"/>
  <c r="J10" i="6"/>
  <c r="I16" i="2" s="1"/>
  <c r="F16" i="6"/>
  <c r="E22" i="2" s="1"/>
  <c r="K20" i="6"/>
  <c r="J26" i="2" s="1"/>
  <c r="G24" i="6"/>
  <c r="F30" i="2" s="1"/>
  <c r="H27" i="6"/>
  <c r="G33" i="2" s="1"/>
  <c r="H33" i="6"/>
  <c r="G39" i="2" s="1"/>
  <c r="G38" i="6"/>
  <c r="F44" i="2" s="1"/>
  <c r="M39" i="6"/>
  <c r="L45" i="2" s="1"/>
  <c r="I60" i="6"/>
  <c r="H66" i="2" s="1"/>
  <c r="F66" i="6"/>
  <c r="E72" i="2" s="1"/>
  <c r="M70" i="6"/>
  <c r="L76" i="2" s="1"/>
  <c r="O73" i="6"/>
  <c r="N79" i="2" s="1"/>
  <c r="I76" i="6"/>
  <c r="H82" i="2" s="1"/>
  <c r="K81" i="6"/>
  <c r="J87" i="2" s="1"/>
  <c r="G86" i="6"/>
  <c r="F92" i="2" s="1"/>
  <c r="C83" i="2"/>
  <c r="G61" i="6"/>
  <c r="F67" i="2" s="1"/>
  <c r="M60" i="6"/>
  <c r="L66" i="2" s="1"/>
  <c r="D14" i="2"/>
  <c r="F18" i="6"/>
  <c r="E24" i="2" s="1"/>
  <c r="K24" i="6"/>
  <c r="J30" i="2" s="1"/>
  <c r="I26" i="6"/>
  <c r="H32" i="2" s="1"/>
  <c r="P27" i="6"/>
  <c r="O33" i="2" s="1"/>
  <c r="F30" i="6"/>
  <c r="E36" i="2" s="1"/>
  <c r="E51" i="6"/>
  <c r="D57" i="2" s="1"/>
  <c r="M55" i="6"/>
  <c r="L61" i="2" s="1"/>
  <c r="G59" i="6"/>
  <c r="F65" i="2" s="1"/>
  <c r="N60" i="6"/>
  <c r="M66" i="2" s="1"/>
  <c r="F62" i="6"/>
  <c r="E68" i="2" s="1"/>
  <c r="M66" i="6"/>
  <c r="L72" i="2" s="1"/>
  <c r="E68" i="6"/>
  <c r="D74" i="2" s="1"/>
  <c r="O69" i="6"/>
  <c r="N75" i="2" s="1"/>
  <c r="G75" i="6"/>
  <c r="F81" i="2" s="1"/>
  <c r="N76" i="6"/>
  <c r="M82" i="2" s="1"/>
  <c r="F78" i="6"/>
  <c r="E84" i="2" s="1"/>
  <c r="M86" i="6"/>
  <c r="L92" i="2" s="1"/>
  <c r="E98" i="6"/>
  <c r="D104" i="2" s="1"/>
  <c r="K101" i="6"/>
  <c r="J107" i="2" s="1"/>
  <c r="H103" i="6"/>
  <c r="G109" i="2" s="1"/>
  <c r="C47" i="2"/>
  <c r="C99" i="2"/>
  <c r="E70" i="6"/>
  <c r="D76" i="2" s="1"/>
  <c r="K10" i="6"/>
  <c r="J16" i="2" s="1"/>
  <c r="J24" i="6"/>
  <c r="I30" i="2" s="1"/>
  <c r="N70" i="6"/>
  <c r="M76" i="2" s="1"/>
  <c r="M76" i="6"/>
  <c r="L82" i="2" s="1"/>
  <c r="C87" i="2"/>
  <c r="M9" i="6"/>
  <c r="L15" i="2" s="1"/>
  <c r="M10" i="6"/>
  <c r="L16" i="2" s="1"/>
  <c r="I12" i="6"/>
  <c r="H18" i="2" s="1"/>
  <c r="J16" i="6"/>
  <c r="I22" i="2" s="1"/>
  <c r="K19" i="6"/>
  <c r="J25" i="2" s="1"/>
  <c r="N38" i="6"/>
  <c r="M44" i="2" s="1"/>
  <c r="F42" i="6"/>
  <c r="E48" i="2" s="1"/>
  <c r="I43" i="6"/>
  <c r="H49" i="2" s="1"/>
  <c r="E47" i="6"/>
  <c r="D53" i="2" s="1"/>
  <c r="K16" i="6"/>
  <c r="J22" i="2" s="1"/>
  <c r="M24" i="6"/>
  <c r="L30" i="2" s="1"/>
  <c r="G32" i="6"/>
  <c r="F38" i="2" s="1"/>
  <c r="O38" i="6"/>
  <c r="N44" i="2" s="1"/>
  <c r="J40" i="6"/>
  <c r="I46" i="2" s="1"/>
  <c r="G42" i="6"/>
  <c r="F48" i="2" s="1"/>
  <c r="M43" i="6"/>
  <c r="L49" i="2" s="1"/>
  <c r="M47" i="6"/>
  <c r="L53" i="2" s="1"/>
  <c r="F50" i="6"/>
  <c r="E56" i="2" s="1"/>
  <c r="I51" i="6"/>
  <c r="H57" i="2" s="1"/>
  <c r="F58" i="6"/>
  <c r="E64" i="2" s="1"/>
  <c r="O59" i="6"/>
  <c r="N65" i="2" s="1"/>
  <c r="I62" i="6"/>
  <c r="H68" i="2" s="1"/>
  <c r="G65" i="6"/>
  <c r="F71" i="2" s="1"/>
  <c r="N66" i="6"/>
  <c r="M72" i="2" s="1"/>
  <c r="F68" i="6"/>
  <c r="E74" i="2" s="1"/>
  <c r="M72" i="6"/>
  <c r="L78" i="2" s="1"/>
  <c r="E74" i="6"/>
  <c r="D80" i="2" s="1"/>
  <c r="O75" i="6"/>
  <c r="N81" i="2" s="1"/>
  <c r="G78" i="6"/>
  <c r="F84" i="2" s="1"/>
  <c r="O86" i="6"/>
  <c r="N92" i="2" s="1"/>
  <c r="J88" i="6"/>
  <c r="I94" i="2" s="1"/>
  <c r="F98" i="6"/>
  <c r="E104" i="2" s="1"/>
  <c r="P99" i="6"/>
  <c r="O105" i="2" s="1"/>
  <c r="P103" i="6"/>
  <c r="O109" i="2" s="1"/>
  <c r="C107" i="2"/>
  <c r="J14" i="6"/>
  <c r="I20" i="2" s="1"/>
  <c r="I25" i="6"/>
  <c r="H31" i="2" s="1"/>
  <c r="E25" i="6"/>
  <c r="D31" i="2" s="1"/>
  <c r="P28" i="6"/>
  <c r="O34" i="2" s="1"/>
  <c r="C34" i="2"/>
  <c r="O28" i="6"/>
  <c r="N34" i="2" s="1"/>
  <c r="J28" i="6"/>
  <c r="I34" i="2" s="1"/>
  <c r="E28" i="6"/>
  <c r="D34" i="2" s="1"/>
  <c r="K28" i="6"/>
  <c r="J34" i="2" s="1"/>
  <c r="P34" i="6"/>
  <c r="O40" i="2" s="1"/>
  <c r="C40" i="2"/>
  <c r="O34" i="6"/>
  <c r="N40" i="2" s="1"/>
  <c r="J34" i="6"/>
  <c r="I40" i="2" s="1"/>
  <c r="E34" i="6"/>
  <c r="D40" i="2" s="1"/>
  <c r="P45" i="6"/>
  <c r="O51" i="2" s="1"/>
  <c r="E45" i="6"/>
  <c r="D51" i="2" s="1"/>
  <c r="M45" i="6"/>
  <c r="L51" i="2" s="1"/>
  <c r="C85" i="2"/>
  <c r="O79" i="6"/>
  <c r="N85" i="2" s="1"/>
  <c r="I79" i="6"/>
  <c r="H85" i="2" s="1"/>
  <c r="P97" i="6"/>
  <c r="O103" i="2" s="1"/>
  <c r="K97" i="6"/>
  <c r="J103" i="2" s="1"/>
  <c r="H97" i="6"/>
  <c r="G103" i="2" s="1"/>
  <c r="C103" i="2"/>
  <c r="P12" i="6"/>
  <c r="O18" i="2" s="1"/>
  <c r="O12" i="6"/>
  <c r="N18" i="2" s="1"/>
  <c r="J12" i="6"/>
  <c r="I18" i="2" s="1"/>
  <c r="E12" i="6"/>
  <c r="D18" i="2" s="1"/>
  <c r="K12" i="6"/>
  <c r="J18" i="2" s="1"/>
  <c r="E14" i="6"/>
  <c r="D20" i="2" s="1"/>
  <c r="M14" i="6"/>
  <c r="L20" i="2" s="1"/>
  <c r="M15" i="6"/>
  <c r="L21" i="2" s="1"/>
  <c r="K15" i="6"/>
  <c r="J21" i="2" s="1"/>
  <c r="P15" i="6"/>
  <c r="O21" i="2" s="1"/>
  <c r="M17" i="6"/>
  <c r="L23" i="2" s="1"/>
  <c r="P20" i="6"/>
  <c r="O26" i="2" s="1"/>
  <c r="C26" i="2"/>
  <c r="M20" i="6"/>
  <c r="L26" i="2" s="1"/>
  <c r="G20" i="6"/>
  <c r="F26" i="2" s="1"/>
  <c r="J20" i="6"/>
  <c r="I26" i="2" s="1"/>
  <c r="P22" i="6"/>
  <c r="O28" i="2" s="1"/>
  <c r="C28" i="2"/>
  <c r="O22" i="6"/>
  <c r="N28" i="2" s="1"/>
  <c r="J22" i="6"/>
  <c r="I28" i="2" s="1"/>
  <c r="E22" i="6"/>
  <c r="D28" i="2" s="1"/>
  <c r="K22" i="6"/>
  <c r="J28" i="2" s="1"/>
  <c r="P23" i="6"/>
  <c r="O29" i="2" s="1"/>
  <c r="C29" i="2"/>
  <c r="H25" i="6"/>
  <c r="G31" i="2" s="1"/>
  <c r="P26" i="6"/>
  <c r="O32" i="2" s="1"/>
  <c r="C32" i="2"/>
  <c r="M26" i="6"/>
  <c r="L32" i="2" s="1"/>
  <c r="G26" i="6"/>
  <c r="F32" i="2" s="1"/>
  <c r="J26" i="6"/>
  <c r="I32" i="2" s="1"/>
  <c r="F28" i="6"/>
  <c r="E34" i="2" s="1"/>
  <c r="M28" i="6"/>
  <c r="L34" i="2" s="1"/>
  <c r="I29" i="6"/>
  <c r="H35" i="2" s="1"/>
  <c r="I32" i="6"/>
  <c r="H38" i="2" s="1"/>
  <c r="F34" i="6"/>
  <c r="E40" i="2" s="1"/>
  <c r="M34" i="6"/>
  <c r="L40" i="2" s="1"/>
  <c r="I37" i="6"/>
  <c r="H43" i="2" s="1"/>
  <c r="H37" i="6"/>
  <c r="G43" i="2" s="1"/>
  <c r="I45" i="6"/>
  <c r="H51" i="2" s="1"/>
  <c r="G48" i="6"/>
  <c r="F54" i="2" s="1"/>
  <c r="P49" i="6"/>
  <c r="O55" i="2" s="1"/>
  <c r="M49" i="6"/>
  <c r="L55" i="2" s="1"/>
  <c r="E49" i="6"/>
  <c r="D55" i="2" s="1"/>
  <c r="P53" i="6"/>
  <c r="O59" i="2" s="1"/>
  <c r="E53" i="6"/>
  <c r="D59" i="2" s="1"/>
  <c r="M53" i="6"/>
  <c r="L59" i="2" s="1"/>
  <c r="M56" i="6"/>
  <c r="L62" i="2" s="1"/>
  <c r="C62" i="2"/>
  <c r="J56" i="6"/>
  <c r="I62" i="2" s="1"/>
  <c r="N56" i="6"/>
  <c r="M62" i="2" s="1"/>
  <c r="F56" i="6"/>
  <c r="E62" i="2" s="1"/>
  <c r="L85" i="6"/>
  <c r="K91" i="2" s="1"/>
  <c r="K89" i="6"/>
  <c r="J95" i="2" s="1"/>
  <c r="O89" i="6"/>
  <c r="N95" i="2" s="1"/>
  <c r="H89" i="6"/>
  <c r="G95" i="2" s="1"/>
  <c r="G89" i="6"/>
  <c r="F95" i="2" s="1"/>
  <c r="P96" i="6"/>
  <c r="O102" i="2" s="1"/>
  <c r="C102" i="2"/>
  <c r="I96" i="6"/>
  <c r="H102" i="2" s="1"/>
  <c r="N96" i="6"/>
  <c r="M102" i="2" s="1"/>
  <c r="F96" i="6"/>
  <c r="E102" i="2" s="1"/>
  <c r="M96" i="6"/>
  <c r="L102" i="2" s="1"/>
  <c r="E96" i="6"/>
  <c r="D102" i="2" s="1"/>
  <c r="C43" i="2"/>
  <c r="C59" i="2"/>
  <c r="K34" i="6"/>
  <c r="J40" i="2" s="1"/>
  <c r="C41" i="2"/>
  <c r="H35" i="6"/>
  <c r="G41" i="2" s="1"/>
  <c r="P35" i="6"/>
  <c r="O41" i="2" s="1"/>
  <c r="M52" i="6"/>
  <c r="L58" i="2" s="1"/>
  <c r="C58" i="2"/>
  <c r="N52" i="6"/>
  <c r="M58" i="2" s="1"/>
  <c r="F52" i="6"/>
  <c r="E58" i="2" s="1"/>
  <c r="J52" i="6"/>
  <c r="I58" i="2" s="1"/>
  <c r="N7" i="6"/>
  <c r="M13" i="2" s="1"/>
  <c r="C13" i="2"/>
  <c r="M11" i="6"/>
  <c r="L17" i="2" s="1"/>
  <c r="L11" i="6"/>
  <c r="K17" i="2" s="1"/>
  <c r="G14" i="6"/>
  <c r="F20" i="2" s="1"/>
  <c r="M25" i="6"/>
  <c r="L31" i="2" s="1"/>
  <c r="G28" i="6"/>
  <c r="F34" i="2" s="1"/>
  <c r="N28" i="6"/>
  <c r="M34" i="2" s="1"/>
  <c r="P32" i="6"/>
  <c r="O38" i="2" s="1"/>
  <c r="C38" i="2"/>
  <c r="K32" i="6"/>
  <c r="J38" i="2" s="1"/>
  <c r="F32" i="6"/>
  <c r="E38" i="2" s="1"/>
  <c r="J32" i="6"/>
  <c r="I38" i="2" s="1"/>
  <c r="G34" i="6"/>
  <c r="F40" i="2" s="1"/>
  <c r="N34" i="6"/>
  <c r="M40" i="2" s="1"/>
  <c r="I35" i="6"/>
  <c r="H41" i="2" s="1"/>
  <c r="M36" i="6"/>
  <c r="L42" i="2" s="1"/>
  <c r="C42" i="2"/>
  <c r="O36" i="6"/>
  <c r="N42" i="2" s="1"/>
  <c r="G36" i="6"/>
  <c r="F42" i="2" s="1"/>
  <c r="K36" i="6"/>
  <c r="J42" i="2" s="1"/>
  <c r="M40" i="6"/>
  <c r="L46" i="2" s="1"/>
  <c r="C46" i="2"/>
  <c r="K40" i="6"/>
  <c r="J46" i="2" s="1"/>
  <c r="O40" i="6"/>
  <c r="N46" i="2" s="1"/>
  <c r="G40" i="6"/>
  <c r="F46" i="2" s="1"/>
  <c r="K52" i="6"/>
  <c r="J58" i="2" s="1"/>
  <c r="P57" i="6"/>
  <c r="O63" i="2" s="1"/>
  <c r="M57" i="6"/>
  <c r="L63" i="2" s="1"/>
  <c r="E57" i="6"/>
  <c r="D63" i="2" s="1"/>
  <c r="P80" i="6"/>
  <c r="O86" i="2" s="1"/>
  <c r="C86" i="2"/>
  <c r="M80" i="6"/>
  <c r="L86" i="2" s="1"/>
  <c r="G80" i="6"/>
  <c r="F86" i="2" s="1"/>
  <c r="K80" i="6"/>
  <c r="J86" i="2" s="1"/>
  <c r="F80" i="6"/>
  <c r="E86" i="2" s="1"/>
  <c r="O80" i="6"/>
  <c r="N86" i="2" s="1"/>
  <c r="J80" i="6"/>
  <c r="I86" i="2" s="1"/>
  <c r="E80" i="6"/>
  <c r="D86" i="2" s="1"/>
  <c r="P104" i="6"/>
  <c r="O110" i="2" s="1"/>
  <c r="C110" i="2"/>
  <c r="I104" i="6"/>
  <c r="H110" i="2" s="1"/>
  <c r="N104" i="6"/>
  <c r="M110" i="2" s="1"/>
  <c r="F104" i="6"/>
  <c r="E110" i="2" s="1"/>
  <c r="M104" i="6"/>
  <c r="L110" i="2" s="1"/>
  <c r="E104" i="6"/>
  <c r="D110" i="2" s="1"/>
  <c r="C31" i="2"/>
  <c r="C63" i="2"/>
  <c r="C95" i="2"/>
  <c r="C111" i="2"/>
  <c r="P14" i="6"/>
  <c r="O20" i="2" s="1"/>
  <c r="K14" i="6"/>
  <c r="J20" i="2" s="1"/>
  <c r="F14" i="6"/>
  <c r="E20" i="2" s="1"/>
  <c r="M48" i="6"/>
  <c r="L54" i="2" s="1"/>
  <c r="C54" i="2"/>
  <c r="J48" i="6"/>
  <c r="I54" i="2" s="1"/>
  <c r="N48" i="6"/>
  <c r="M54" i="2" s="1"/>
  <c r="F48" i="6"/>
  <c r="E54" i="2" s="1"/>
  <c r="M85" i="6"/>
  <c r="L91" i="2" s="1"/>
  <c r="K85" i="6"/>
  <c r="J91" i="2" s="1"/>
  <c r="G85" i="6"/>
  <c r="F91" i="2" s="1"/>
  <c r="P85" i="6"/>
  <c r="O91" i="2" s="1"/>
  <c r="E85" i="6"/>
  <c r="D91" i="2" s="1"/>
  <c r="G7" i="6"/>
  <c r="F13" i="2" s="1"/>
  <c r="P8" i="6"/>
  <c r="O14" i="2" s="1"/>
  <c r="C14" i="2"/>
  <c r="J8" i="6"/>
  <c r="I14" i="2" s="1"/>
  <c r="P10" i="6"/>
  <c r="O16" i="2" s="1"/>
  <c r="I10" i="6"/>
  <c r="H16" i="2" s="1"/>
  <c r="N10" i="6"/>
  <c r="M16" i="2" s="1"/>
  <c r="E11" i="6"/>
  <c r="D17" i="2" s="1"/>
  <c r="P11" i="6"/>
  <c r="O17" i="2" s="1"/>
  <c r="G12" i="6"/>
  <c r="F18" i="2" s="1"/>
  <c r="N12" i="6"/>
  <c r="M18" i="2" s="1"/>
  <c r="I14" i="6"/>
  <c r="H20" i="2" s="1"/>
  <c r="O14" i="6"/>
  <c r="N20" i="2" s="1"/>
  <c r="G15" i="6"/>
  <c r="F21" i="2" s="1"/>
  <c r="P18" i="6"/>
  <c r="O24" i="2" s="1"/>
  <c r="O18" i="6"/>
  <c r="N24" i="2" s="1"/>
  <c r="J18" i="6"/>
  <c r="I24" i="2" s="1"/>
  <c r="E18" i="6"/>
  <c r="D24" i="2" s="1"/>
  <c r="K18" i="6"/>
  <c r="J24" i="2" s="1"/>
  <c r="M19" i="6"/>
  <c r="L25" i="2" s="1"/>
  <c r="C25" i="2"/>
  <c r="G19" i="6"/>
  <c r="F25" i="2" s="1"/>
  <c r="P19" i="6"/>
  <c r="O25" i="2" s="1"/>
  <c r="F20" i="6"/>
  <c r="E26" i="2" s="1"/>
  <c r="N20" i="6"/>
  <c r="M26" i="2" s="1"/>
  <c r="G22" i="6"/>
  <c r="F28" i="2" s="1"/>
  <c r="N22" i="6"/>
  <c r="M28" i="2" s="1"/>
  <c r="P25" i="6"/>
  <c r="O31" i="2" s="1"/>
  <c r="F26" i="6"/>
  <c r="E32" i="2" s="1"/>
  <c r="N26" i="6"/>
  <c r="M32" i="2" s="1"/>
  <c r="I28" i="6"/>
  <c r="H34" i="2" s="1"/>
  <c r="P30" i="6"/>
  <c r="O36" i="2" s="1"/>
  <c r="C36" i="2"/>
  <c r="M30" i="6"/>
  <c r="L36" i="2" s="1"/>
  <c r="G30" i="6"/>
  <c r="F36" i="2" s="1"/>
  <c r="J30" i="6"/>
  <c r="I36" i="2" s="1"/>
  <c r="E32" i="6"/>
  <c r="D38" i="2" s="1"/>
  <c r="M32" i="6"/>
  <c r="L38" i="2" s="1"/>
  <c r="I33" i="6"/>
  <c r="H39" i="2" s="1"/>
  <c r="M33" i="6"/>
  <c r="L39" i="2" s="1"/>
  <c r="I34" i="6"/>
  <c r="H40" i="2" s="1"/>
  <c r="M35" i="6"/>
  <c r="L41" i="2" s="1"/>
  <c r="E36" i="6"/>
  <c r="D42" i="2" s="1"/>
  <c r="N36" i="6"/>
  <c r="M42" i="2" s="1"/>
  <c r="M37" i="6"/>
  <c r="L43" i="2" s="1"/>
  <c r="F40" i="6"/>
  <c r="E46" i="2" s="1"/>
  <c r="M44" i="6"/>
  <c r="L50" i="2" s="1"/>
  <c r="C50" i="2"/>
  <c r="N44" i="6"/>
  <c r="M50" i="2" s="1"/>
  <c r="F44" i="6"/>
  <c r="E50" i="2" s="1"/>
  <c r="J44" i="6"/>
  <c r="I50" i="2" s="1"/>
  <c r="O48" i="6"/>
  <c r="N54" i="2" s="1"/>
  <c r="O52" i="6"/>
  <c r="N58" i="2" s="1"/>
  <c r="K56" i="6"/>
  <c r="J62" i="2" s="1"/>
  <c r="I57" i="6"/>
  <c r="H63" i="2" s="1"/>
  <c r="I80" i="6"/>
  <c r="H86" i="2" s="1"/>
  <c r="J104" i="6"/>
  <c r="I110" i="2" s="1"/>
  <c r="C51" i="2"/>
  <c r="I16" i="6"/>
  <c r="H22" i="2" s="1"/>
  <c r="N16" i="6"/>
  <c r="M22" i="2" s="1"/>
  <c r="I24" i="6"/>
  <c r="H30" i="2" s="1"/>
  <c r="N24" i="6"/>
  <c r="M30" i="2" s="1"/>
  <c r="M27" i="6"/>
  <c r="L33" i="2" s="1"/>
  <c r="K38" i="6"/>
  <c r="J44" i="2" s="1"/>
  <c r="P39" i="6"/>
  <c r="O45" i="2" s="1"/>
  <c r="H41" i="6"/>
  <c r="G47" i="2" s="1"/>
  <c r="K42" i="6"/>
  <c r="J48" i="2" s="1"/>
  <c r="G46" i="6"/>
  <c r="F52" i="2" s="1"/>
  <c r="O46" i="6"/>
  <c r="N52" i="2" s="1"/>
  <c r="I47" i="6"/>
  <c r="H53" i="2" s="1"/>
  <c r="K50" i="6"/>
  <c r="J56" i="2" s="1"/>
  <c r="G54" i="6"/>
  <c r="F60" i="2" s="1"/>
  <c r="O54" i="6"/>
  <c r="N60" i="2" s="1"/>
  <c r="I55" i="6"/>
  <c r="H61" i="2" s="1"/>
  <c r="K58" i="6"/>
  <c r="J64" i="2" s="1"/>
  <c r="J60" i="6"/>
  <c r="I66" i="2" s="1"/>
  <c r="J62" i="6"/>
  <c r="I68" i="2" s="1"/>
  <c r="J64" i="6"/>
  <c r="I70" i="2" s="1"/>
  <c r="J66" i="6"/>
  <c r="I72" i="2" s="1"/>
  <c r="J68" i="6"/>
  <c r="I74" i="2" s="1"/>
  <c r="J70" i="6"/>
  <c r="I76" i="2" s="1"/>
  <c r="J72" i="6"/>
  <c r="I78" i="2" s="1"/>
  <c r="J74" i="6"/>
  <c r="I80" i="2" s="1"/>
  <c r="J76" i="6"/>
  <c r="I82" i="2" s="1"/>
  <c r="I78" i="6"/>
  <c r="H84" i="2" s="1"/>
  <c r="N78" i="6"/>
  <c r="M84" i="2" s="1"/>
  <c r="G81" i="6"/>
  <c r="F87" i="2" s="1"/>
  <c r="G82" i="6"/>
  <c r="F88" i="2" s="1"/>
  <c r="M82" i="6"/>
  <c r="L88" i="2" s="1"/>
  <c r="I84" i="6"/>
  <c r="H90" i="2" s="1"/>
  <c r="N84" i="6"/>
  <c r="M90" i="2" s="1"/>
  <c r="F86" i="6"/>
  <c r="E92" i="2" s="1"/>
  <c r="K86" i="6"/>
  <c r="J92" i="2" s="1"/>
  <c r="I88" i="6"/>
  <c r="H94" i="2" s="1"/>
  <c r="N88" i="6"/>
  <c r="M94" i="2" s="1"/>
  <c r="G90" i="6"/>
  <c r="F96" i="2" s="1"/>
  <c r="M90" i="6"/>
  <c r="L96" i="2" s="1"/>
  <c r="I92" i="6"/>
  <c r="H98" i="2" s="1"/>
  <c r="P93" i="6"/>
  <c r="O99" i="2" s="1"/>
  <c r="F94" i="6"/>
  <c r="E100" i="2" s="1"/>
  <c r="N94" i="6"/>
  <c r="M100" i="2" s="1"/>
  <c r="K95" i="6"/>
  <c r="J101" i="2" s="1"/>
  <c r="J98" i="6"/>
  <c r="I104" i="2" s="1"/>
  <c r="I100" i="6"/>
  <c r="H106" i="2" s="1"/>
  <c r="P101" i="6"/>
  <c r="O107" i="2" s="1"/>
  <c r="F102" i="6"/>
  <c r="E108" i="2" s="1"/>
  <c r="N102" i="6"/>
  <c r="M108" i="2" s="1"/>
  <c r="K103" i="6"/>
  <c r="J109" i="2" s="1"/>
  <c r="C44" i="2"/>
  <c r="C48" i="2"/>
  <c r="C52" i="2"/>
  <c r="C56" i="2"/>
  <c r="C60" i="2"/>
  <c r="C64" i="2"/>
  <c r="C68" i="2"/>
  <c r="C72" i="2"/>
  <c r="C76" i="2"/>
  <c r="C80" i="2"/>
  <c r="C84" i="2"/>
  <c r="C88" i="2"/>
  <c r="C92" i="2"/>
  <c r="C96" i="2"/>
  <c r="C100" i="2"/>
  <c r="C104" i="2"/>
  <c r="C108" i="2"/>
  <c r="I82" i="6"/>
  <c r="H88" i="2" s="1"/>
  <c r="N82" i="6"/>
  <c r="M88" i="2" s="1"/>
  <c r="I90" i="6"/>
  <c r="H96" i="2" s="1"/>
  <c r="N90" i="6"/>
  <c r="M96" i="2" s="1"/>
  <c r="J92" i="6"/>
  <c r="I98" i="2" s="1"/>
  <c r="J100" i="6"/>
  <c r="I106" i="2" s="1"/>
  <c r="C37" i="2"/>
  <c r="C45" i="2"/>
  <c r="C49" i="2"/>
  <c r="C53" i="2"/>
  <c r="C57" i="2"/>
  <c r="C61" i="2"/>
  <c r="C65" i="2"/>
  <c r="C69" i="2"/>
  <c r="C73" i="2"/>
  <c r="C77" i="2"/>
  <c r="C81" i="2"/>
  <c r="C93" i="2"/>
  <c r="P41" i="6"/>
  <c r="O47" i="2" s="1"/>
  <c r="K46" i="6"/>
  <c r="J52" i="2" s="1"/>
  <c r="K54" i="6"/>
  <c r="J60" i="2" s="1"/>
  <c r="L81" i="6"/>
  <c r="K87" i="2" s="1"/>
  <c r="E82" i="6"/>
  <c r="D88" i="2" s="1"/>
  <c r="J82" i="6"/>
  <c r="I88" i="2" s="1"/>
  <c r="O82" i="6"/>
  <c r="N88" i="2" s="1"/>
  <c r="I86" i="6"/>
  <c r="H92" i="2" s="1"/>
  <c r="N86" i="6"/>
  <c r="M92" i="2" s="1"/>
  <c r="I87" i="6"/>
  <c r="H93" i="2" s="1"/>
  <c r="E90" i="6"/>
  <c r="D96" i="2" s="1"/>
  <c r="J90" i="6"/>
  <c r="I96" i="2" s="1"/>
  <c r="O90" i="6"/>
  <c r="N96" i="2" s="1"/>
  <c r="E92" i="6"/>
  <c r="D98" i="2" s="1"/>
  <c r="M92" i="6"/>
  <c r="L98" i="2" s="1"/>
  <c r="J94" i="6"/>
  <c r="I100" i="2" s="1"/>
  <c r="E100" i="6"/>
  <c r="D106" i="2" s="1"/>
  <c r="M100" i="6"/>
  <c r="L106" i="2" s="1"/>
  <c r="J102" i="6"/>
  <c r="I108" i="2" s="1"/>
  <c r="C30" i="2"/>
  <c r="C66" i="2"/>
  <c r="C70" i="2"/>
  <c r="C74" i="2"/>
  <c r="C78" i="2"/>
  <c r="C82" i="2"/>
  <c r="C90" i="2"/>
  <c r="C94" i="2"/>
  <c r="C98" i="2"/>
  <c r="C106" i="2"/>
  <c r="L23" i="6"/>
  <c r="K29" i="2" s="1"/>
  <c r="H7" i="6"/>
  <c r="G13" i="2" s="1"/>
  <c r="L7" i="6"/>
  <c r="K13" i="2" s="1"/>
  <c r="P7" i="6"/>
  <c r="O13" i="2" s="1"/>
  <c r="N9" i="6"/>
  <c r="M15" i="2" s="1"/>
  <c r="J9" i="6"/>
  <c r="I15" i="2" s="1"/>
  <c r="F9" i="6"/>
  <c r="E15" i="2" s="1"/>
  <c r="I9" i="6"/>
  <c r="H15" i="2" s="1"/>
  <c r="O9" i="6"/>
  <c r="N15" i="2" s="1"/>
  <c r="N13" i="6"/>
  <c r="M19" i="2" s="1"/>
  <c r="J13" i="6"/>
  <c r="I19" i="2" s="1"/>
  <c r="F13" i="6"/>
  <c r="E19" i="2" s="1"/>
  <c r="I13" i="6"/>
  <c r="H19" i="2" s="1"/>
  <c r="O13" i="6"/>
  <c r="N19" i="2" s="1"/>
  <c r="N17" i="6"/>
  <c r="M23" i="2" s="1"/>
  <c r="J17" i="6"/>
  <c r="I23" i="2" s="1"/>
  <c r="F17" i="6"/>
  <c r="E23" i="2" s="1"/>
  <c r="I17" i="6"/>
  <c r="H23" i="2" s="1"/>
  <c r="O17" i="6"/>
  <c r="N23" i="2" s="1"/>
  <c r="O21" i="6"/>
  <c r="N27" i="2" s="1"/>
  <c r="K21" i="6"/>
  <c r="J27" i="2" s="1"/>
  <c r="G21" i="6"/>
  <c r="F27" i="2" s="1"/>
  <c r="N21" i="6"/>
  <c r="M27" i="2" s="1"/>
  <c r="J21" i="6"/>
  <c r="I27" i="2" s="1"/>
  <c r="F21" i="6"/>
  <c r="E27" i="2" s="1"/>
  <c r="L21" i="6"/>
  <c r="K27" i="2" s="1"/>
  <c r="E23" i="6"/>
  <c r="D29" i="2" s="1"/>
  <c r="M23" i="6"/>
  <c r="L29" i="2" s="1"/>
  <c r="O29" i="6"/>
  <c r="N35" i="2" s="1"/>
  <c r="K29" i="6"/>
  <c r="J35" i="2" s="1"/>
  <c r="G29" i="6"/>
  <c r="F35" i="2" s="1"/>
  <c r="N29" i="6"/>
  <c r="M35" i="2" s="1"/>
  <c r="J29" i="6"/>
  <c r="I35" i="2" s="1"/>
  <c r="F29" i="6"/>
  <c r="E35" i="2" s="1"/>
  <c r="L29" i="6"/>
  <c r="K35" i="2" s="1"/>
  <c r="E31" i="6"/>
  <c r="D37" i="2" s="1"/>
  <c r="M31" i="6"/>
  <c r="L37" i="2" s="1"/>
  <c r="I7" i="6"/>
  <c r="H13" i="2" s="1"/>
  <c r="M7" i="6"/>
  <c r="L13" i="2" s="1"/>
  <c r="G8" i="6"/>
  <c r="F14" i="2" s="1"/>
  <c r="K8" i="6"/>
  <c r="J14" i="2" s="1"/>
  <c r="O8" i="6"/>
  <c r="N14" i="2" s="1"/>
  <c r="E9" i="6"/>
  <c r="D15" i="2" s="1"/>
  <c r="K9" i="6"/>
  <c r="J15" i="2" s="1"/>
  <c r="P9" i="6"/>
  <c r="O15" i="2" s="1"/>
  <c r="H11" i="6"/>
  <c r="G17" i="2" s="1"/>
  <c r="E13" i="6"/>
  <c r="D19" i="2" s="1"/>
  <c r="K13" i="6"/>
  <c r="J19" i="2" s="1"/>
  <c r="P13" i="6"/>
  <c r="O19" i="2" s="1"/>
  <c r="H15" i="6"/>
  <c r="G21" i="2" s="1"/>
  <c r="E17" i="6"/>
  <c r="D23" i="2" s="1"/>
  <c r="K17" i="6"/>
  <c r="J23" i="2" s="1"/>
  <c r="P17" i="6"/>
  <c r="O23" i="2" s="1"/>
  <c r="H19" i="6"/>
  <c r="G25" i="2" s="1"/>
  <c r="E21" i="6"/>
  <c r="D27" i="2" s="1"/>
  <c r="M21" i="6"/>
  <c r="L27" i="2" s="1"/>
  <c r="H23" i="6"/>
  <c r="G29" i="2" s="1"/>
  <c r="O27" i="6"/>
  <c r="N33" i="2" s="1"/>
  <c r="K27" i="6"/>
  <c r="J33" i="2" s="1"/>
  <c r="G27" i="6"/>
  <c r="F33" i="2" s="1"/>
  <c r="N27" i="6"/>
  <c r="M33" i="2" s="1"/>
  <c r="J27" i="6"/>
  <c r="I33" i="2" s="1"/>
  <c r="F27" i="6"/>
  <c r="E33" i="2" s="1"/>
  <c r="L27" i="6"/>
  <c r="K33" i="2" s="1"/>
  <c r="E29" i="6"/>
  <c r="D35" i="2" s="1"/>
  <c r="M29" i="6"/>
  <c r="L35" i="2" s="1"/>
  <c r="H31" i="6"/>
  <c r="G37" i="2" s="1"/>
  <c r="O35" i="6"/>
  <c r="N41" i="2" s="1"/>
  <c r="K35" i="6"/>
  <c r="J41" i="2" s="1"/>
  <c r="G35" i="6"/>
  <c r="F41" i="2" s="1"/>
  <c r="N35" i="6"/>
  <c r="M41" i="2" s="1"/>
  <c r="J35" i="6"/>
  <c r="I41" i="2" s="1"/>
  <c r="F35" i="6"/>
  <c r="E41" i="2" s="1"/>
  <c r="L35" i="6"/>
  <c r="K41" i="2" s="1"/>
  <c r="O23" i="6"/>
  <c r="N29" i="2" s="1"/>
  <c r="K23" i="6"/>
  <c r="J29" i="2" s="1"/>
  <c r="G23" i="6"/>
  <c r="F29" i="2" s="1"/>
  <c r="N23" i="6"/>
  <c r="M29" i="2" s="1"/>
  <c r="J23" i="6"/>
  <c r="I29" i="2" s="1"/>
  <c r="F23" i="6"/>
  <c r="E29" i="2" s="1"/>
  <c r="O31" i="6"/>
  <c r="N37" i="2" s="1"/>
  <c r="K31" i="6"/>
  <c r="J37" i="2" s="1"/>
  <c r="G31" i="6"/>
  <c r="F37" i="2" s="1"/>
  <c r="N31" i="6"/>
  <c r="M37" i="2" s="1"/>
  <c r="J31" i="6"/>
  <c r="I37" i="2" s="1"/>
  <c r="F31" i="6"/>
  <c r="E37" i="2" s="1"/>
  <c r="L31" i="6"/>
  <c r="K37" i="2" s="1"/>
  <c r="F7" i="6"/>
  <c r="J7" i="6"/>
  <c r="I13" i="2" s="1"/>
  <c r="H8" i="6"/>
  <c r="G14" i="2" s="1"/>
  <c r="L8" i="6"/>
  <c r="K14" i="2" s="1"/>
  <c r="G9" i="6"/>
  <c r="F15" i="2" s="1"/>
  <c r="L9" i="6"/>
  <c r="K15" i="2" s="1"/>
  <c r="N11" i="6"/>
  <c r="M17" i="2" s="1"/>
  <c r="J11" i="6"/>
  <c r="I17" i="2" s="1"/>
  <c r="F11" i="6"/>
  <c r="E17" i="2" s="1"/>
  <c r="I11" i="6"/>
  <c r="H17" i="2" s="1"/>
  <c r="O11" i="6"/>
  <c r="N17" i="2" s="1"/>
  <c r="G13" i="6"/>
  <c r="F19" i="2" s="1"/>
  <c r="L13" i="6"/>
  <c r="K19" i="2" s="1"/>
  <c r="N15" i="6"/>
  <c r="M21" i="2" s="1"/>
  <c r="J15" i="6"/>
  <c r="I21" i="2" s="1"/>
  <c r="F15" i="6"/>
  <c r="E21" i="2" s="1"/>
  <c r="I15" i="6"/>
  <c r="H21" i="2" s="1"/>
  <c r="O15" i="6"/>
  <c r="N21" i="2" s="1"/>
  <c r="G17" i="6"/>
  <c r="F23" i="2" s="1"/>
  <c r="L17" i="6"/>
  <c r="K23" i="2" s="1"/>
  <c r="N19" i="6"/>
  <c r="M25" i="2" s="1"/>
  <c r="J19" i="6"/>
  <c r="I25" i="2" s="1"/>
  <c r="F19" i="6"/>
  <c r="E25" i="2" s="1"/>
  <c r="I19" i="6"/>
  <c r="H25" i="2" s="1"/>
  <c r="O19" i="6"/>
  <c r="N25" i="2" s="1"/>
  <c r="H21" i="6"/>
  <c r="G27" i="2" s="1"/>
  <c r="P21" i="6"/>
  <c r="O27" i="2" s="1"/>
  <c r="I23" i="6"/>
  <c r="H29" i="2" s="1"/>
  <c r="O25" i="6"/>
  <c r="N31" i="2" s="1"/>
  <c r="K25" i="6"/>
  <c r="J31" i="2" s="1"/>
  <c r="G25" i="6"/>
  <c r="F31" i="2" s="1"/>
  <c r="N25" i="6"/>
  <c r="M31" i="2" s="1"/>
  <c r="J25" i="6"/>
  <c r="I31" i="2" s="1"/>
  <c r="F25" i="6"/>
  <c r="E31" i="2" s="1"/>
  <c r="L25" i="6"/>
  <c r="K31" i="2" s="1"/>
  <c r="H29" i="6"/>
  <c r="G35" i="2" s="1"/>
  <c r="P29" i="6"/>
  <c r="O35" i="2" s="1"/>
  <c r="I31" i="6"/>
  <c r="H37" i="2" s="1"/>
  <c r="O33" i="6"/>
  <c r="N39" i="2" s="1"/>
  <c r="K33" i="6"/>
  <c r="J39" i="2" s="1"/>
  <c r="G33" i="6"/>
  <c r="F39" i="2" s="1"/>
  <c r="N33" i="6"/>
  <c r="M39" i="2" s="1"/>
  <c r="J33" i="6"/>
  <c r="I39" i="2" s="1"/>
  <c r="F33" i="6"/>
  <c r="E39" i="2" s="1"/>
  <c r="L33" i="6"/>
  <c r="K39" i="2" s="1"/>
  <c r="O37" i="6"/>
  <c r="N43" i="2" s="1"/>
  <c r="K37" i="6"/>
  <c r="J43" i="2" s="1"/>
  <c r="G37" i="6"/>
  <c r="F43" i="2" s="1"/>
  <c r="N37" i="6"/>
  <c r="M43" i="2" s="1"/>
  <c r="J37" i="6"/>
  <c r="I43" i="2" s="1"/>
  <c r="F37" i="6"/>
  <c r="E43" i="2" s="1"/>
  <c r="L37" i="6"/>
  <c r="K43" i="2" s="1"/>
  <c r="O39" i="6"/>
  <c r="N45" i="2" s="1"/>
  <c r="K39" i="6"/>
  <c r="J45" i="2" s="1"/>
  <c r="G39" i="6"/>
  <c r="F45" i="2" s="1"/>
  <c r="N39" i="6"/>
  <c r="M45" i="2" s="1"/>
  <c r="J39" i="6"/>
  <c r="I45" i="2" s="1"/>
  <c r="F39" i="6"/>
  <c r="E45" i="2" s="1"/>
  <c r="L39" i="6"/>
  <c r="K45" i="2" s="1"/>
  <c r="O41" i="6"/>
  <c r="N47" i="2" s="1"/>
  <c r="K41" i="6"/>
  <c r="J47" i="2" s="1"/>
  <c r="G41" i="6"/>
  <c r="F47" i="2" s="1"/>
  <c r="N41" i="6"/>
  <c r="M47" i="2" s="1"/>
  <c r="J41" i="6"/>
  <c r="I47" i="2" s="1"/>
  <c r="F41" i="6"/>
  <c r="E47" i="2" s="1"/>
  <c r="L41" i="6"/>
  <c r="K47" i="2" s="1"/>
  <c r="H10" i="6"/>
  <c r="G16" i="2" s="1"/>
  <c r="L10" i="6"/>
  <c r="K16" i="2" s="1"/>
  <c r="H12" i="6"/>
  <c r="G18" i="2" s="1"/>
  <c r="L12" i="6"/>
  <c r="K18" i="2" s="1"/>
  <c r="H14" i="6"/>
  <c r="G20" i="2" s="1"/>
  <c r="L14" i="6"/>
  <c r="K20" i="2" s="1"/>
  <c r="H16" i="6"/>
  <c r="G22" i="2" s="1"/>
  <c r="L16" i="6"/>
  <c r="K22" i="2" s="1"/>
  <c r="H18" i="6"/>
  <c r="G24" i="2" s="1"/>
  <c r="L18" i="6"/>
  <c r="K24" i="2" s="1"/>
  <c r="H20" i="6"/>
  <c r="G26" i="2" s="1"/>
  <c r="L20" i="6"/>
  <c r="K26" i="2" s="1"/>
  <c r="H22" i="6"/>
  <c r="G28" i="2" s="1"/>
  <c r="L22" i="6"/>
  <c r="K28" i="2" s="1"/>
  <c r="H24" i="6"/>
  <c r="G30" i="2" s="1"/>
  <c r="L24" i="6"/>
  <c r="K30" i="2" s="1"/>
  <c r="H26" i="6"/>
  <c r="G32" i="2" s="1"/>
  <c r="L26" i="6"/>
  <c r="K32" i="2" s="1"/>
  <c r="H28" i="6"/>
  <c r="G34" i="2" s="1"/>
  <c r="L28" i="6"/>
  <c r="K34" i="2" s="1"/>
  <c r="H30" i="6"/>
  <c r="G36" i="2" s="1"/>
  <c r="L30" i="6"/>
  <c r="K36" i="2" s="1"/>
  <c r="H32" i="6"/>
  <c r="G38" i="2" s="1"/>
  <c r="L32" i="6"/>
  <c r="K38" i="2" s="1"/>
  <c r="H34" i="6"/>
  <c r="G40" i="2" s="1"/>
  <c r="L34" i="6"/>
  <c r="K40" i="2" s="1"/>
  <c r="H36" i="6"/>
  <c r="G42" i="2" s="1"/>
  <c r="L36" i="6"/>
  <c r="K42" i="2" s="1"/>
  <c r="P36" i="6"/>
  <c r="O42" i="2" s="1"/>
  <c r="H38" i="6"/>
  <c r="G44" i="2" s="1"/>
  <c r="L38" i="6"/>
  <c r="K44" i="2" s="1"/>
  <c r="P38" i="6"/>
  <c r="O44" i="2" s="1"/>
  <c r="H40" i="6"/>
  <c r="G46" i="2" s="1"/>
  <c r="L40" i="6"/>
  <c r="K46" i="2" s="1"/>
  <c r="P40" i="6"/>
  <c r="O46" i="2" s="1"/>
  <c r="H42" i="6"/>
  <c r="G48" i="2" s="1"/>
  <c r="L42" i="6"/>
  <c r="K48" i="2" s="1"/>
  <c r="P42" i="6"/>
  <c r="O48" i="2" s="1"/>
  <c r="F43" i="6"/>
  <c r="E49" i="2" s="1"/>
  <c r="J43" i="6"/>
  <c r="I49" i="2" s="1"/>
  <c r="N43" i="6"/>
  <c r="M49" i="2" s="1"/>
  <c r="H44" i="6"/>
  <c r="G50" i="2" s="1"/>
  <c r="L44" i="6"/>
  <c r="K50" i="2" s="1"/>
  <c r="P44" i="6"/>
  <c r="O50" i="2" s="1"/>
  <c r="F45" i="6"/>
  <c r="E51" i="2" s="1"/>
  <c r="J45" i="6"/>
  <c r="I51" i="2" s="1"/>
  <c r="N45" i="6"/>
  <c r="M51" i="2" s="1"/>
  <c r="H46" i="6"/>
  <c r="G52" i="2" s="1"/>
  <c r="L46" i="6"/>
  <c r="K52" i="2" s="1"/>
  <c r="P46" i="6"/>
  <c r="O52" i="2" s="1"/>
  <c r="F47" i="6"/>
  <c r="E53" i="2" s="1"/>
  <c r="J47" i="6"/>
  <c r="I53" i="2" s="1"/>
  <c r="N47" i="6"/>
  <c r="M53" i="2" s="1"/>
  <c r="H48" i="6"/>
  <c r="G54" i="2" s="1"/>
  <c r="L48" i="6"/>
  <c r="K54" i="2" s="1"/>
  <c r="P48" i="6"/>
  <c r="O54" i="2" s="1"/>
  <c r="F49" i="6"/>
  <c r="E55" i="2" s="1"/>
  <c r="J49" i="6"/>
  <c r="I55" i="2" s="1"/>
  <c r="N49" i="6"/>
  <c r="M55" i="2" s="1"/>
  <c r="H50" i="6"/>
  <c r="G56" i="2" s="1"/>
  <c r="L50" i="6"/>
  <c r="K56" i="2" s="1"/>
  <c r="P50" i="6"/>
  <c r="O56" i="2" s="1"/>
  <c r="F51" i="6"/>
  <c r="E57" i="2" s="1"/>
  <c r="J51" i="6"/>
  <c r="I57" i="2" s="1"/>
  <c r="N51" i="6"/>
  <c r="M57" i="2" s="1"/>
  <c r="H52" i="6"/>
  <c r="G58" i="2" s="1"/>
  <c r="L52" i="6"/>
  <c r="K58" i="2" s="1"/>
  <c r="P52" i="6"/>
  <c r="O58" i="2" s="1"/>
  <c r="F53" i="6"/>
  <c r="E59" i="2" s="1"/>
  <c r="J53" i="6"/>
  <c r="I59" i="2" s="1"/>
  <c r="N53" i="6"/>
  <c r="M59" i="2" s="1"/>
  <c r="H54" i="6"/>
  <c r="G60" i="2" s="1"/>
  <c r="L54" i="6"/>
  <c r="K60" i="2" s="1"/>
  <c r="P54" i="6"/>
  <c r="O60" i="2" s="1"/>
  <c r="F55" i="6"/>
  <c r="E61" i="2" s="1"/>
  <c r="J55" i="6"/>
  <c r="I61" i="2" s="1"/>
  <c r="N55" i="6"/>
  <c r="M61" i="2" s="1"/>
  <c r="H56" i="6"/>
  <c r="G62" i="2" s="1"/>
  <c r="L56" i="6"/>
  <c r="K62" i="2" s="1"/>
  <c r="P56" i="6"/>
  <c r="O62" i="2" s="1"/>
  <c r="F57" i="6"/>
  <c r="E63" i="2" s="1"/>
  <c r="J57" i="6"/>
  <c r="I63" i="2" s="1"/>
  <c r="N57" i="6"/>
  <c r="M63" i="2" s="1"/>
  <c r="H58" i="6"/>
  <c r="G64" i="2" s="1"/>
  <c r="L58" i="6"/>
  <c r="K64" i="2" s="1"/>
  <c r="P58" i="6"/>
  <c r="O64" i="2" s="1"/>
  <c r="H59" i="6"/>
  <c r="G65" i="2" s="1"/>
  <c r="P59" i="6"/>
  <c r="O65" i="2" s="1"/>
  <c r="H61" i="6"/>
  <c r="G67" i="2" s="1"/>
  <c r="P61" i="6"/>
  <c r="O67" i="2" s="1"/>
  <c r="H63" i="6"/>
  <c r="G69" i="2" s="1"/>
  <c r="P63" i="6"/>
  <c r="O69" i="2" s="1"/>
  <c r="H65" i="6"/>
  <c r="G71" i="2" s="1"/>
  <c r="P65" i="6"/>
  <c r="O71" i="2" s="1"/>
  <c r="H67" i="6"/>
  <c r="G73" i="2" s="1"/>
  <c r="P67" i="6"/>
  <c r="O73" i="2" s="1"/>
  <c r="H69" i="6"/>
  <c r="G75" i="2" s="1"/>
  <c r="P69" i="6"/>
  <c r="O75" i="2" s="1"/>
  <c r="H71" i="6"/>
  <c r="G77" i="2" s="1"/>
  <c r="P71" i="6"/>
  <c r="O77" i="2" s="1"/>
  <c r="H73" i="6"/>
  <c r="G79" i="2" s="1"/>
  <c r="P73" i="6"/>
  <c r="O79" i="2" s="1"/>
  <c r="H75" i="6"/>
  <c r="G81" i="2" s="1"/>
  <c r="P75" i="6"/>
  <c r="O81" i="2" s="1"/>
  <c r="H77" i="6"/>
  <c r="G83" i="2" s="1"/>
  <c r="N79" i="6"/>
  <c r="M85" i="2" s="1"/>
  <c r="J79" i="6"/>
  <c r="I85" i="2" s="1"/>
  <c r="F79" i="6"/>
  <c r="E85" i="2" s="1"/>
  <c r="M79" i="6"/>
  <c r="L85" i="2" s="1"/>
  <c r="H79" i="6"/>
  <c r="G85" i="2" s="1"/>
  <c r="L79" i="6"/>
  <c r="K85" i="2" s="1"/>
  <c r="G79" i="6"/>
  <c r="F85" i="2" s="1"/>
  <c r="P79" i="6"/>
  <c r="O85" i="2" s="1"/>
  <c r="K79" i="6"/>
  <c r="J85" i="2" s="1"/>
  <c r="E79" i="6"/>
  <c r="D85" i="2" s="1"/>
  <c r="I36" i="6"/>
  <c r="H42" i="2" s="1"/>
  <c r="E38" i="6"/>
  <c r="D44" i="2" s="1"/>
  <c r="I38" i="6"/>
  <c r="H44" i="2" s="1"/>
  <c r="E40" i="6"/>
  <c r="D46" i="2" s="1"/>
  <c r="I40" i="6"/>
  <c r="H46" i="2" s="1"/>
  <c r="E42" i="6"/>
  <c r="D48" i="2" s="1"/>
  <c r="I42" i="6"/>
  <c r="H48" i="2" s="1"/>
  <c r="G43" i="6"/>
  <c r="F49" i="2" s="1"/>
  <c r="K43" i="6"/>
  <c r="J49" i="2" s="1"/>
  <c r="O43" i="6"/>
  <c r="N49" i="2" s="1"/>
  <c r="E44" i="6"/>
  <c r="D50" i="2" s="1"/>
  <c r="I44" i="6"/>
  <c r="H50" i="2" s="1"/>
  <c r="G45" i="6"/>
  <c r="F51" i="2" s="1"/>
  <c r="K45" i="6"/>
  <c r="J51" i="2" s="1"/>
  <c r="O45" i="6"/>
  <c r="N51" i="2" s="1"/>
  <c r="E46" i="6"/>
  <c r="D52" i="2" s="1"/>
  <c r="I46" i="6"/>
  <c r="H52" i="2" s="1"/>
  <c r="G47" i="6"/>
  <c r="F53" i="2" s="1"/>
  <c r="K47" i="6"/>
  <c r="J53" i="2" s="1"/>
  <c r="O47" i="6"/>
  <c r="N53" i="2" s="1"/>
  <c r="E48" i="6"/>
  <c r="D54" i="2" s="1"/>
  <c r="I48" i="6"/>
  <c r="H54" i="2" s="1"/>
  <c r="G49" i="6"/>
  <c r="F55" i="2" s="1"/>
  <c r="K49" i="6"/>
  <c r="J55" i="2" s="1"/>
  <c r="O49" i="6"/>
  <c r="N55" i="2" s="1"/>
  <c r="E50" i="6"/>
  <c r="D56" i="2" s="1"/>
  <c r="I50" i="6"/>
  <c r="H56" i="2" s="1"/>
  <c r="G51" i="6"/>
  <c r="F57" i="2" s="1"/>
  <c r="K51" i="6"/>
  <c r="J57" i="2" s="1"/>
  <c r="O51" i="6"/>
  <c r="N57" i="2" s="1"/>
  <c r="E52" i="6"/>
  <c r="D58" i="2" s="1"/>
  <c r="I52" i="6"/>
  <c r="H58" i="2" s="1"/>
  <c r="G53" i="6"/>
  <c r="F59" i="2" s="1"/>
  <c r="K53" i="6"/>
  <c r="J59" i="2" s="1"/>
  <c r="O53" i="6"/>
  <c r="N59" i="2" s="1"/>
  <c r="E54" i="6"/>
  <c r="D60" i="2" s="1"/>
  <c r="I54" i="6"/>
  <c r="H60" i="2" s="1"/>
  <c r="G55" i="6"/>
  <c r="F61" i="2" s="1"/>
  <c r="K55" i="6"/>
  <c r="J61" i="2" s="1"/>
  <c r="O55" i="6"/>
  <c r="N61" i="2" s="1"/>
  <c r="E56" i="6"/>
  <c r="D62" i="2" s="1"/>
  <c r="I56" i="6"/>
  <c r="H62" i="2" s="1"/>
  <c r="G57" i="6"/>
  <c r="F63" i="2" s="1"/>
  <c r="K57" i="6"/>
  <c r="J63" i="2" s="1"/>
  <c r="O57" i="6"/>
  <c r="N63" i="2" s="1"/>
  <c r="E58" i="6"/>
  <c r="D64" i="2" s="1"/>
  <c r="I58" i="6"/>
  <c r="H64" i="2" s="1"/>
  <c r="N83" i="6"/>
  <c r="M89" i="2" s="1"/>
  <c r="J83" i="6"/>
  <c r="I89" i="2" s="1"/>
  <c r="F83" i="6"/>
  <c r="E89" i="2" s="1"/>
  <c r="M83" i="6"/>
  <c r="L89" i="2" s="1"/>
  <c r="H83" i="6"/>
  <c r="G89" i="2" s="1"/>
  <c r="L83" i="6"/>
  <c r="K89" i="2" s="1"/>
  <c r="G83" i="6"/>
  <c r="F89" i="2" s="1"/>
  <c r="P83" i="6"/>
  <c r="O89" i="2" s="1"/>
  <c r="K83" i="6"/>
  <c r="J89" i="2" s="1"/>
  <c r="E83" i="6"/>
  <c r="D89" i="2" s="1"/>
  <c r="H43" i="6"/>
  <c r="G49" i="2" s="1"/>
  <c r="L43" i="6"/>
  <c r="K49" i="2" s="1"/>
  <c r="H45" i="6"/>
  <c r="G51" i="2" s="1"/>
  <c r="L45" i="6"/>
  <c r="K51" i="2" s="1"/>
  <c r="H47" i="6"/>
  <c r="G53" i="2" s="1"/>
  <c r="L47" i="6"/>
  <c r="K53" i="2" s="1"/>
  <c r="H49" i="6"/>
  <c r="G55" i="2" s="1"/>
  <c r="L49" i="6"/>
  <c r="K55" i="2" s="1"/>
  <c r="H51" i="6"/>
  <c r="G57" i="2" s="1"/>
  <c r="L51" i="6"/>
  <c r="K57" i="2" s="1"/>
  <c r="H53" i="6"/>
  <c r="G59" i="2" s="1"/>
  <c r="L53" i="6"/>
  <c r="K59" i="2" s="1"/>
  <c r="H55" i="6"/>
  <c r="G61" i="2" s="1"/>
  <c r="L55" i="6"/>
  <c r="K61" i="2" s="1"/>
  <c r="H57" i="6"/>
  <c r="G63" i="2" s="1"/>
  <c r="L57" i="6"/>
  <c r="K63" i="2" s="1"/>
  <c r="N59" i="6"/>
  <c r="M65" i="2" s="1"/>
  <c r="J59" i="6"/>
  <c r="I65" i="2" s="1"/>
  <c r="F59" i="6"/>
  <c r="E65" i="2" s="1"/>
  <c r="M59" i="6"/>
  <c r="L65" i="2" s="1"/>
  <c r="I59" i="6"/>
  <c r="H65" i="2" s="1"/>
  <c r="E59" i="6"/>
  <c r="D65" i="2" s="1"/>
  <c r="L59" i="6"/>
  <c r="K65" i="2" s="1"/>
  <c r="N61" i="6"/>
  <c r="M67" i="2" s="1"/>
  <c r="J61" i="6"/>
  <c r="I67" i="2" s="1"/>
  <c r="F61" i="6"/>
  <c r="E67" i="2" s="1"/>
  <c r="M61" i="6"/>
  <c r="L67" i="2" s="1"/>
  <c r="I61" i="6"/>
  <c r="H67" i="2" s="1"/>
  <c r="E61" i="6"/>
  <c r="D67" i="2" s="1"/>
  <c r="L61" i="6"/>
  <c r="K67" i="2" s="1"/>
  <c r="N63" i="6"/>
  <c r="M69" i="2" s="1"/>
  <c r="J63" i="6"/>
  <c r="I69" i="2" s="1"/>
  <c r="F63" i="6"/>
  <c r="E69" i="2" s="1"/>
  <c r="M63" i="6"/>
  <c r="L69" i="2" s="1"/>
  <c r="I63" i="6"/>
  <c r="H69" i="2" s="1"/>
  <c r="E63" i="6"/>
  <c r="D69" i="2" s="1"/>
  <c r="L63" i="6"/>
  <c r="K69" i="2" s="1"/>
  <c r="N65" i="6"/>
  <c r="M71" i="2" s="1"/>
  <c r="J65" i="6"/>
  <c r="I71" i="2" s="1"/>
  <c r="F65" i="6"/>
  <c r="E71" i="2" s="1"/>
  <c r="M65" i="6"/>
  <c r="L71" i="2" s="1"/>
  <c r="I65" i="6"/>
  <c r="H71" i="2" s="1"/>
  <c r="E65" i="6"/>
  <c r="D71" i="2" s="1"/>
  <c r="L65" i="6"/>
  <c r="K71" i="2" s="1"/>
  <c r="N67" i="6"/>
  <c r="M73" i="2" s="1"/>
  <c r="J67" i="6"/>
  <c r="I73" i="2" s="1"/>
  <c r="F67" i="6"/>
  <c r="E73" i="2" s="1"/>
  <c r="M67" i="6"/>
  <c r="L73" i="2" s="1"/>
  <c r="I67" i="6"/>
  <c r="H73" i="2" s="1"/>
  <c r="E67" i="6"/>
  <c r="D73" i="2" s="1"/>
  <c r="L67" i="6"/>
  <c r="K73" i="2" s="1"/>
  <c r="N69" i="6"/>
  <c r="M75" i="2" s="1"/>
  <c r="J69" i="6"/>
  <c r="I75" i="2" s="1"/>
  <c r="F69" i="6"/>
  <c r="E75" i="2" s="1"/>
  <c r="M69" i="6"/>
  <c r="L75" i="2" s="1"/>
  <c r="I69" i="6"/>
  <c r="H75" i="2" s="1"/>
  <c r="E69" i="6"/>
  <c r="D75" i="2" s="1"/>
  <c r="L69" i="6"/>
  <c r="K75" i="2" s="1"/>
  <c r="N71" i="6"/>
  <c r="M77" i="2" s="1"/>
  <c r="J71" i="6"/>
  <c r="I77" i="2" s="1"/>
  <c r="F71" i="6"/>
  <c r="E77" i="2" s="1"/>
  <c r="M71" i="6"/>
  <c r="L77" i="2" s="1"/>
  <c r="I71" i="6"/>
  <c r="H77" i="2" s="1"/>
  <c r="E71" i="6"/>
  <c r="D77" i="2" s="1"/>
  <c r="L71" i="6"/>
  <c r="K77" i="2" s="1"/>
  <c r="N73" i="6"/>
  <c r="M79" i="2" s="1"/>
  <c r="J73" i="6"/>
  <c r="I79" i="2" s="1"/>
  <c r="F73" i="6"/>
  <c r="E79" i="2" s="1"/>
  <c r="M73" i="6"/>
  <c r="L79" i="2" s="1"/>
  <c r="I73" i="6"/>
  <c r="H79" i="2" s="1"/>
  <c r="E73" i="6"/>
  <c r="D79" i="2" s="1"/>
  <c r="L73" i="6"/>
  <c r="K79" i="2" s="1"/>
  <c r="N75" i="6"/>
  <c r="M81" i="2" s="1"/>
  <c r="J75" i="6"/>
  <c r="I81" i="2" s="1"/>
  <c r="F75" i="6"/>
  <c r="E81" i="2" s="1"/>
  <c r="M75" i="6"/>
  <c r="L81" i="2" s="1"/>
  <c r="I75" i="6"/>
  <c r="H81" i="2" s="1"/>
  <c r="E75" i="6"/>
  <c r="D81" i="2" s="1"/>
  <c r="L75" i="6"/>
  <c r="K81" i="2" s="1"/>
  <c r="N77" i="6"/>
  <c r="M83" i="2" s="1"/>
  <c r="O77" i="6"/>
  <c r="N83" i="2" s="1"/>
  <c r="J77" i="6"/>
  <c r="I83" i="2" s="1"/>
  <c r="F77" i="6"/>
  <c r="E83" i="2" s="1"/>
  <c r="M77" i="6"/>
  <c r="L83" i="2" s="1"/>
  <c r="I77" i="6"/>
  <c r="H83" i="2" s="1"/>
  <c r="E77" i="6"/>
  <c r="D83" i="2" s="1"/>
  <c r="L77" i="6"/>
  <c r="K83" i="2" s="1"/>
  <c r="N87" i="6"/>
  <c r="M93" i="2" s="1"/>
  <c r="J87" i="6"/>
  <c r="I93" i="2" s="1"/>
  <c r="F87" i="6"/>
  <c r="E93" i="2" s="1"/>
  <c r="M87" i="6"/>
  <c r="L93" i="2" s="1"/>
  <c r="H87" i="6"/>
  <c r="G93" i="2" s="1"/>
  <c r="L87" i="6"/>
  <c r="K93" i="2" s="1"/>
  <c r="G87" i="6"/>
  <c r="F93" i="2" s="1"/>
  <c r="P87" i="6"/>
  <c r="O93" i="2" s="1"/>
  <c r="K87" i="6"/>
  <c r="J93" i="2" s="1"/>
  <c r="E87" i="6"/>
  <c r="D93" i="2" s="1"/>
  <c r="G60" i="6"/>
  <c r="F66" i="2" s="1"/>
  <c r="K60" i="6"/>
  <c r="J66" i="2" s="1"/>
  <c r="O60" i="6"/>
  <c r="N66" i="2" s="1"/>
  <c r="G62" i="6"/>
  <c r="F68" i="2" s="1"/>
  <c r="K62" i="6"/>
  <c r="J68" i="2" s="1"/>
  <c r="O62" i="6"/>
  <c r="N68" i="2" s="1"/>
  <c r="G64" i="6"/>
  <c r="F70" i="2" s="1"/>
  <c r="K64" i="6"/>
  <c r="J70" i="2" s="1"/>
  <c r="O64" i="6"/>
  <c r="N70" i="2" s="1"/>
  <c r="G66" i="6"/>
  <c r="F72" i="2" s="1"/>
  <c r="K66" i="6"/>
  <c r="J72" i="2" s="1"/>
  <c r="O66" i="6"/>
  <c r="N72" i="2" s="1"/>
  <c r="G68" i="6"/>
  <c r="F74" i="2" s="1"/>
  <c r="K68" i="6"/>
  <c r="J74" i="2" s="1"/>
  <c r="O68" i="6"/>
  <c r="N74" i="2" s="1"/>
  <c r="G70" i="6"/>
  <c r="F76" i="2" s="1"/>
  <c r="K70" i="6"/>
  <c r="J76" i="2" s="1"/>
  <c r="O70" i="6"/>
  <c r="N76" i="2" s="1"/>
  <c r="G72" i="6"/>
  <c r="F78" i="2" s="1"/>
  <c r="K72" i="6"/>
  <c r="J78" i="2" s="1"/>
  <c r="O72" i="6"/>
  <c r="N78" i="2" s="1"/>
  <c r="G74" i="6"/>
  <c r="F80" i="2" s="1"/>
  <c r="K74" i="6"/>
  <c r="J80" i="2" s="1"/>
  <c r="O74" i="6"/>
  <c r="N80" i="2" s="1"/>
  <c r="G76" i="6"/>
  <c r="F82" i="2" s="1"/>
  <c r="K76" i="6"/>
  <c r="J82" i="2" s="1"/>
  <c r="O76" i="6"/>
  <c r="N82" i="2" s="1"/>
  <c r="H81" i="6"/>
  <c r="G87" i="2" s="1"/>
  <c r="H85" i="6"/>
  <c r="G91" i="2" s="1"/>
  <c r="N91" i="6"/>
  <c r="M97" i="2" s="1"/>
  <c r="J91" i="6"/>
  <c r="I97" i="2" s="1"/>
  <c r="F91" i="6"/>
  <c r="E97" i="2" s="1"/>
  <c r="M91" i="6"/>
  <c r="L97" i="2" s="1"/>
  <c r="I91" i="6"/>
  <c r="H97" i="2" s="1"/>
  <c r="E91" i="6"/>
  <c r="D97" i="2" s="1"/>
  <c r="L91" i="6"/>
  <c r="K97" i="2" s="1"/>
  <c r="N93" i="6"/>
  <c r="M99" i="2" s="1"/>
  <c r="J93" i="6"/>
  <c r="I99" i="2" s="1"/>
  <c r="F93" i="6"/>
  <c r="E99" i="2" s="1"/>
  <c r="M93" i="6"/>
  <c r="L99" i="2" s="1"/>
  <c r="I93" i="6"/>
  <c r="H99" i="2" s="1"/>
  <c r="E93" i="6"/>
  <c r="D99" i="2" s="1"/>
  <c r="L93" i="6"/>
  <c r="K99" i="2" s="1"/>
  <c r="N95" i="6"/>
  <c r="M101" i="2" s="1"/>
  <c r="J95" i="6"/>
  <c r="I101" i="2" s="1"/>
  <c r="F95" i="6"/>
  <c r="E101" i="2" s="1"/>
  <c r="M95" i="6"/>
  <c r="L101" i="2" s="1"/>
  <c r="I95" i="6"/>
  <c r="H101" i="2" s="1"/>
  <c r="E95" i="6"/>
  <c r="D101" i="2" s="1"/>
  <c r="L95" i="6"/>
  <c r="K101" i="2" s="1"/>
  <c r="N97" i="6"/>
  <c r="M103" i="2" s="1"/>
  <c r="J97" i="6"/>
  <c r="I103" i="2" s="1"/>
  <c r="F97" i="6"/>
  <c r="E103" i="2" s="1"/>
  <c r="M97" i="6"/>
  <c r="L103" i="2" s="1"/>
  <c r="I97" i="6"/>
  <c r="H103" i="2" s="1"/>
  <c r="E97" i="6"/>
  <c r="D103" i="2" s="1"/>
  <c r="L97" i="6"/>
  <c r="K103" i="2" s="1"/>
  <c r="N99" i="6"/>
  <c r="M105" i="2" s="1"/>
  <c r="J99" i="6"/>
  <c r="I105" i="2" s="1"/>
  <c r="F99" i="6"/>
  <c r="E105" i="2" s="1"/>
  <c r="M99" i="6"/>
  <c r="L105" i="2" s="1"/>
  <c r="I99" i="6"/>
  <c r="H105" i="2" s="1"/>
  <c r="E99" i="6"/>
  <c r="D105" i="2" s="1"/>
  <c r="L99" i="6"/>
  <c r="K105" i="2" s="1"/>
  <c r="N101" i="6"/>
  <c r="M107" i="2" s="1"/>
  <c r="J101" i="6"/>
  <c r="I107" i="2" s="1"/>
  <c r="F101" i="6"/>
  <c r="E107" i="2" s="1"/>
  <c r="M101" i="6"/>
  <c r="L107" i="2" s="1"/>
  <c r="I101" i="6"/>
  <c r="H107" i="2" s="1"/>
  <c r="E101" i="6"/>
  <c r="D107" i="2" s="1"/>
  <c r="L101" i="6"/>
  <c r="K107" i="2" s="1"/>
  <c r="N103" i="6"/>
  <c r="M109" i="2" s="1"/>
  <c r="J103" i="6"/>
  <c r="I109" i="2" s="1"/>
  <c r="F103" i="6"/>
  <c r="E109" i="2" s="1"/>
  <c r="M103" i="6"/>
  <c r="L109" i="2" s="1"/>
  <c r="I103" i="6"/>
  <c r="H109" i="2" s="1"/>
  <c r="E103" i="6"/>
  <c r="D109" i="2" s="1"/>
  <c r="L103" i="6"/>
  <c r="K109" i="2" s="1"/>
  <c r="N105" i="6"/>
  <c r="M111" i="2" s="1"/>
  <c r="J105" i="6"/>
  <c r="I111" i="2" s="1"/>
  <c r="F105" i="6"/>
  <c r="E111" i="2" s="1"/>
  <c r="M105" i="6"/>
  <c r="L111" i="2" s="1"/>
  <c r="I105" i="6"/>
  <c r="H111" i="2" s="1"/>
  <c r="E105" i="6"/>
  <c r="D111" i="2" s="1"/>
  <c r="L105" i="6"/>
  <c r="K111" i="2" s="1"/>
  <c r="H60" i="6"/>
  <c r="G66" i="2" s="1"/>
  <c r="L60" i="6"/>
  <c r="K66" i="2" s="1"/>
  <c r="H62" i="6"/>
  <c r="G68" i="2" s="1"/>
  <c r="L62" i="6"/>
  <c r="K68" i="2" s="1"/>
  <c r="H64" i="6"/>
  <c r="G70" i="2" s="1"/>
  <c r="L64" i="6"/>
  <c r="K70" i="2" s="1"/>
  <c r="H66" i="6"/>
  <c r="G72" i="2" s="1"/>
  <c r="L66" i="6"/>
  <c r="K72" i="2" s="1"/>
  <c r="H68" i="6"/>
  <c r="G74" i="2" s="1"/>
  <c r="L68" i="6"/>
  <c r="K74" i="2" s="1"/>
  <c r="H70" i="6"/>
  <c r="G76" i="2" s="1"/>
  <c r="L70" i="6"/>
  <c r="K76" i="2" s="1"/>
  <c r="H72" i="6"/>
  <c r="G78" i="2" s="1"/>
  <c r="L72" i="6"/>
  <c r="K78" i="2" s="1"/>
  <c r="H74" i="6"/>
  <c r="G80" i="2" s="1"/>
  <c r="L74" i="6"/>
  <c r="K80" i="2" s="1"/>
  <c r="H76" i="6"/>
  <c r="G82" i="2" s="1"/>
  <c r="L76" i="6"/>
  <c r="K82" i="2" s="1"/>
  <c r="N81" i="6"/>
  <c r="M87" i="2" s="1"/>
  <c r="J81" i="6"/>
  <c r="I87" i="2" s="1"/>
  <c r="F81" i="6"/>
  <c r="E87" i="2" s="1"/>
  <c r="I81" i="6"/>
  <c r="H87" i="2" s="1"/>
  <c r="O81" i="6"/>
  <c r="N87" i="2" s="1"/>
  <c r="N85" i="6"/>
  <c r="M91" i="2" s="1"/>
  <c r="J85" i="6"/>
  <c r="I91" i="2" s="1"/>
  <c r="F85" i="6"/>
  <c r="E91" i="2" s="1"/>
  <c r="I85" i="6"/>
  <c r="H91" i="2" s="1"/>
  <c r="O85" i="6"/>
  <c r="N91" i="2" s="1"/>
  <c r="N89" i="6"/>
  <c r="M95" i="2" s="1"/>
  <c r="J89" i="6"/>
  <c r="I95" i="2" s="1"/>
  <c r="F89" i="6"/>
  <c r="E95" i="2" s="1"/>
  <c r="M89" i="6"/>
  <c r="L95" i="2" s="1"/>
  <c r="I89" i="6"/>
  <c r="H95" i="2" s="1"/>
  <c r="E89" i="6"/>
  <c r="D95" i="2" s="1"/>
  <c r="L89" i="6"/>
  <c r="K95" i="2" s="1"/>
  <c r="G91" i="6"/>
  <c r="F97" i="2" s="1"/>
  <c r="O91" i="6"/>
  <c r="N97" i="2" s="1"/>
  <c r="G93" i="6"/>
  <c r="F99" i="2" s="1"/>
  <c r="O93" i="6"/>
  <c r="N99" i="2" s="1"/>
  <c r="G95" i="6"/>
  <c r="F101" i="2" s="1"/>
  <c r="O95" i="6"/>
  <c r="N101" i="2" s="1"/>
  <c r="G97" i="6"/>
  <c r="F103" i="2" s="1"/>
  <c r="O97" i="6"/>
  <c r="N103" i="2" s="1"/>
  <c r="G99" i="6"/>
  <c r="F105" i="2" s="1"/>
  <c r="O99" i="6"/>
  <c r="N105" i="2" s="1"/>
  <c r="G101" i="6"/>
  <c r="F107" i="2" s="1"/>
  <c r="O101" i="6"/>
  <c r="N107" i="2" s="1"/>
  <c r="G103" i="6"/>
  <c r="F109" i="2" s="1"/>
  <c r="O103" i="6"/>
  <c r="N109" i="2" s="1"/>
  <c r="G105" i="6"/>
  <c r="F111" i="2" s="1"/>
  <c r="O105" i="6"/>
  <c r="N111" i="2" s="1"/>
  <c r="H105" i="6"/>
  <c r="G111" i="2" s="1"/>
  <c r="P105" i="6"/>
  <c r="O111" i="2" s="1"/>
  <c r="G92" i="6"/>
  <c r="F98" i="2" s="1"/>
  <c r="K92" i="6"/>
  <c r="J98" i="2" s="1"/>
  <c r="O92" i="6"/>
  <c r="N98" i="2" s="1"/>
  <c r="G94" i="6"/>
  <c r="F100" i="2" s="1"/>
  <c r="K94" i="6"/>
  <c r="J100" i="2" s="1"/>
  <c r="O94" i="6"/>
  <c r="N100" i="2" s="1"/>
  <c r="G96" i="6"/>
  <c r="F102" i="2" s="1"/>
  <c r="K96" i="6"/>
  <c r="J102" i="2" s="1"/>
  <c r="O96" i="6"/>
  <c r="N102" i="2" s="1"/>
  <c r="G98" i="6"/>
  <c r="F104" i="2" s="1"/>
  <c r="K98" i="6"/>
  <c r="J104" i="2" s="1"/>
  <c r="O98" i="6"/>
  <c r="N104" i="2" s="1"/>
  <c r="G100" i="6"/>
  <c r="F106" i="2" s="1"/>
  <c r="K100" i="6"/>
  <c r="J106" i="2" s="1"/>
  <c r="O100" i="6"/>
  <c r="N106" i="2" s="1"/>
  <c r="G102" i="6"/>
  <c r="F108" i="2" s="1"/>
  <c r="K102" i="6"/>
  <c r="J108" i="2" s="1"/>
  <c r="O102" i="6"/>
  <c r="N108" i="2" s="1"/>
  <c r="G104" i="6"/>
  <c r="F110" i="2" s="1"/>
  <c r="K104" i="6"/>
  <c r="J110" i="2" s="1"/>
  <c r="O104" i="6"/>
  <c r="N110" i="2" s="1"/>
  <c r="H78" i="6"/>
  <c r="G84" i="2" s="1"/>
  <c r="L78" i="6"/>
  <c r="K84" i="2" s="1"/>
  <c r="H80" i="6"/>
  <c r="G86" i="2" s="1"/>
  <c r="L80" i="6"/>
  <c r="K86" i="2" s="1"/>
  <c r="H82" i="6"/>
  <c r="G88" i="2" s="1"/>
  <c r="L82" i="6"/>
  <c r="K88" i="2" s="1"/>
  <c r="H84" i="6"/>
  <c r="G90" i="2" s="1"/>
  <c r="L84" i="6"/>
  <c r="K90" i="2" s="1"/>
  <c r="H86" i="6"/>
  <c r="G92" i="2" s="1"/>
  <c r="L86" i="6"/>
  <c r="K92" i="2" s="1"/>
  <c r="H88" i="6"/>
  <c r="G94" i="2" s="1"/>
  <c r="L88" i="6"/>
  <c r="K94" i="2" s="1"/>
  <c r="H90" i="6"/>
  <c r="G96" i="2" s="1"/>
  <c r="L90" i="6"/>
  <c r="K96" i="2" s="1"/>
  <c r="H92" i="6"/>
  <c r="G98" i="2" s="1"/>
  <c r="L92" i="6"/>
  <c r="K98" i="2" s="1"/>
  <c r="H94" i="6"/>
  <c r="G100" i="2" s="1"/>
  <c r="L94" i="6"/>
  <c r="K100" i="2" s="1"/>
  <c r="H96" i="6"/>
  <c r="G102" i="2" s="1"/>
  <c r="L96" i="6"/>
  <c r="K102" i="2" s="1"/>
  <c r="H98" i="6"/>
  <c r="G104" i="2" s="1"/>
  <c r="L98" i="6"/>
  <c r="K104" i="2" s="1"/>
  <c r="H100" i="6"/>
  <c r="G106" i="2" s="1"/>
  <c r="L100" i="6"/>
  <c r="K106" i="2" s="1"/>
  <c r="H102" i="6"/>
  <c r="G108" i="2" s="1"/>
  <c r="L102" i="6"/>
  <c r="K108" i="2" s="1"/>
  <c r="H104" i="6"/>
  <c r="G110" i="2" s="1"/>
  <c r="L104" i="6"/>
  <c r="K110" i="2" s="1"/>
  <c r="Q58" i="6" l="1"/>
  <c r="Q92" i="6"/>
  <c r="Q64" i="6"/>
  <c r="Q49" i="6"/>
  <c r="Q25" i="6"/>
  <c r="Q70" i="6"/>
  <c r="Q28" i="6"/>
  <c r="Q74" i="6"/>
  <c r="Q52" i="6"/>
  <c r="Q37" i="6"/>
  <c r="Q104" i="6"/>
  <c r="E13" i="2"/>
  <c r="Q7" i="6"/>
  <c r="Q44" i="6"/>
  <c r="Q21" i="6"/>
  <c r="Q80" i="6"/>
  <c r="Q9" i="6"/>
  <c r="Q8" i="6"/>
  <c r="Q79" i="6"/>
  <c r="Q23" i="6"/>
  <c r="Q19" i="6"/>
  <c r="Q100" i="6"/>
  <c r="Q87" i="6"/>
  <c r="Q83" i="6"/>
  <c r="Q56" i="6"/>
  <c r="Q45" i="6"/>
  <c r="Q81" i="6"/>
  <c r="Q90" i="6"/>
  <c r="Q42" i="6"/>
  <c r="Q102" i="6"/>
  <c r="Q78" i="6"/>
  <c r="Q32" i="6"/>
  <c r="Q39" i="6"/>
  <c r="Q61" i="6"/>
  <c r="Q89" i="6"/>
  <c r="Q77" i="6"/>
  <c r="Q47" i="6"/>
  <c r="Q20" i="6"/>
  <c r="Q72" i="6"/>
  <c r="Q50" i="6"/>
  <c r="Q26" i="6"/>
  <c r="Q103" i="6"/>
  <c r="Q36" i="6"/>
  <c r="Q71" i="6"/>
  <c r="Q38" i="6"/>
  <c r="Q16" i="6"/>
  <c r="Q11" i="6"/>
  <c r="Q105" i="6"/>
  <c r="Q88" i="6"/>
  <c r="Q98" i="6"/>
  <c r="Q69" i="6"/>
  <c r="Q54" i="6"/>
  <c r="Q73" i="6"/>
  <c r="Q99" i="6"/>
  <c r="Q68" i="6"/>
  <c r="Q24" i="6"/>
  <c r="Q94" i="6"/>
  <c r="Q55" i="6"/>
  <c r="Q67" i="6"/>
  <c r="Q34" i="6"/>
  <c r="Q12" i="6"/>
  <c r="Q43" i="6"/>
  <c r="Q17" i="6"/>
  <c r="Q75" i="6"/>
  <c r="Q10" i="6"/>
  <c r="Q86" i="6"/>
  <c r="Q13" i="6"/>
  <c r="Q35" i="6"/>
  <c r="Q66" i="6"/>
  <c r="Q101" i="6"/>
  <c r="Q84" i="6"/>
  <c r="Q31" i="6"/>
  <c r="Q95" i="6"/>
  <c r="Q57" i="6"/>
  <c r="Q97" i="6"/>
  <c r="Q51" i="6"/>
  <c r="Q22" i="6"/>
  <c r="Q33" i="6"/>
  <c r="Q96" i="6"/>
  <c r="Q65" i="6"/>
  <c r="Q85" i="6"/>
  <c r="Q53" i="6"/>
  <c r="Q63" i="6"/>
  <c r="Q76" i="6"/>
  <c r="Q91" i="6"/>
  <c r="Q60" i="6"/>
  <c r="Q40" i="6"/>
  <c r="Q15" i="6"/>
  <c r="Q14" i="6"/>
  <c r="Q46" i="6"/>
  <c r="Q62" i="6"/>
  <c r="Q27" i="6"/>
  <c r="Q48" i="6"/>
  <c r="Q30" i="6"/>
  <c r="Q18" i="6"/>
  <c r="Q41" i="6"/>
  <c r="Q59" i="6"/>
  <c r="Q82" i="6"/>
  <c r="Q29" i="6"/>
  <c r="Q93" i="6"/>
  <c r="D8" i="7"/>
  <c r="D7" i="7"/>
  <c r="E8" i="7" l="1"/>
  <c r="D14" i="3" s="1"/>
  <c r="D45" i="7"/>
  <c r="D105" i="10" l="1"/>
  <c r="P105" i="10" s="1"/>
  <c r="O110" i="5" s="1"/>
  <c r="C105" i="10"/>
  <c r="D104" i="10"/>
  <c r="O104" i="10" s="1"/>
  <c r="N109" i="5" s="1"/>
  <c r="C104" i="10"/>
  <c r="D103" i="10"/>
  <c r="H103" i="10" s="1"/>
  <c r="G108" i="5" s="1"/>
  <c r="C103" i="10"/>
  <c r="D102" i="10"/>
  <c r="O102" i="10" s="1"/>
  <c r="N107" i="5" s="1"/>
  <c r="C102" i="10"/>
  <c r="D101" i="10"/>
  <c r="H101" i="10" s="1"/>
  <c r="G106" i="5" s="1"/>
  <c r="C101" i="10"/>
  <c r="N100" i="10"/>
  <c r="M105" i="5" s="1"/>
  <c r="D100" i="10"/>
  <c r="O100" i="10" s="1"/>
  <c r="N105" i="5" s="1"/>
  <c r="C100" i="10"/>
  <c r="D99" i="10"/>
  <c r="L99" i="10" s="1"/>
  <c r="K104" i="5" s="1"/>
  <c r="C99" i="10"/>
  <c r="D98" i="10"/>
  <c r="O98" i="10" s="1"/>
  <c r="N103" i="5" s="1"/>
  <c r="C98" i="10"/>
  <c r="D97" i="10"/>
  <c r="P97" i="10" s="1"/>
  <c r="O102" i="5" s="1"/>
  <c r="C97" i="10"/>
  <c r="D96" i="10"/>
  <c r="O96" i="10" s="1"/>
  <c r="N101" i="5" s="1"/>
  <c r="C96" i="10"/>
  <c r="D95" i="10"/>
  <c r="H95" i="10" s="1"/>
  <c r="G100" i="5" s="1"/>
  <c r="C95" i="10"/>
  <c r="D94" i="10"/>
  <c r="O94" i="10" s="1"/>
  <c r="N99" i="5" s="1"/>
  <c r="C94" i="10"/>
  <c r="D93" i="10"/>
  <c r="H93" i="10" s="1"/>
  <c r="G98" i="5" s="1"/>
  <c r="C93" i="10"/>
  <c r="D92" i="10"/>
  <c r="O92" i="10" s="1"/>
  <c r="N97" i="5" s="1"/>
  <c r="C92" i="10"/>
  <c r="D91" i="10"/>
  <c r="L91" i="10" s="1"/>
  <c r="K96" i="5" s="1"/>
  <c r="C91" i="10"/>
  <c r="D90" i="10"/>
  <c r="O90" i="10" s="1"/>
  <c r="N95" i="5" s="1"/>
  <c r="C90" i="10"/>
  <c r="D89" i="10"/>
  <c r="H89" i="10" s="1"/>
  <c r="G94" i="5" s="1"/>
  <c r="C89" i="10"/>
  <c r="D88" i="10"/>
  <c r="O88" i="10" s="1"/>
  <c r="N93" i="5" s="1"/>
  <c r="C88" i="10"/>
  <c r="D87" i="10"/>
  <c r="P87" i="10" s="1"/>
  <c r="O92" i="5" s="1"/>
  <c r="C87" i="10"/>
  <c r="N86" i="10"/>
  <c r="M91" i="5" s="1"/>
  <c r="D86" i="10"/>
  <c r="O86" i="10" s="1"/>
  <c r="N91" i="5" s="1"/>
  <c r="C86" i="10"/>
  <c r="D85" i="10"/>
  <c r="H85" i="10" s="1"/>
  <c r="G90" i="5" s="1"/>
  <c r="C85" i="10"/>
  <c r="D84" i="10"/>
  <c r="O84" i="10" s="1"/>
  <c r="N89" i="5" s="1"/>
  <c r="C84" i="10"/>
  <c r="D83" i="10"/>
  <c r="L83" i="10" s="1"/>
  <c r="K88" i="5" s="1"/>
  <c r="C83" i="10"/>
  <c r="D82" i="10"/>
  <c r="O82" i="10" s="1"/>
  <c r="N87" i="5" s="1"/>
  <c r="C82" i="10"/>
  <c r="D81" i="10"/>
  <c r="H81" i="10" s="1"/>
  <c r="G86" i="5" s="1"/>
  <c r="C81" i="10"/>
  <c r="D80" i="10"/>
  <c r="O80" i="10" s="1"/>
  <c r="N85" i="5" s="1"/>
  <c r="C80" i="10"/>
  <c r="D79" i="10"/>
  <c r="H79" i="10" s="1"/>
  <c r="G84" i="5" s="1"/>
  <c r="C79" i="10"/>
  <c r="D78" i="10"/>
  <c r="O78" i="10" s="1"/>
  <c r="N83" i="5" s="1"/>
  <c r="C78" i="10"/>
  <c r="D77" i="10"/>
  <c r="H77" i="10" s="1"/>
  <c r="G82" i="5" s="1"/>
  <c r="C77" i="10"/>
  <c r="D76" i="10"/>
  <c r="O76" i="10" s="1"/>
  <c r="N81" i="5" s="1"/>
  <c r="C76" i="10"/>
  <c r="D75" i="10"/>
  <c r="L75" i="10" s="1"/>
  <c r="K80" i="5" s="1"/>
  <c r="C75" i="10"/>
  <c r="D74" i="10"/>
  <c r="O74" i="10" s="1"/>
  <c r="N79" i="5" s="1"/>
  <c r="C74" i="10"/>
  <c r="D73" i="10"/>
  <c r="H73" i="10" s="1"/>
  <c r="G78" i="5" s="1"/>
  <c r="C73" i="10"/>
  <c r="D72" i="10"/>
  <c r="O72" i="10" s="1"/>
  <c r="N77" i="5" s="1"/>
  <c r="C72" i="10"/>
  <c r="D71" i="10"/>
  <c r="P71" i="10" s="1"/>
  <c r="O76" i="5" s="1"/>
  <c r="C71" i="10"/>
  <c r="D70" i="10"/>
  <c r="O70" i="10" s="1"/>
  <c r="N75" i="5" s="1"/>
  <c r="C70" i="10"/>
  <c r="D69" i="10"/>
  <c r="H69" i="10" s="1"/>
  <c r="G74" i="5" s="1"/>
  <c r="C69" i="10"/>
  <c r="D68" i="10"/>
  <c r="O68" i="10" s="1"/>
  <c r="N73" i="5" s="1"/>
  <c r="C68" i="10"/>
  <c r="D67" i="10"/>
  <c r="L67" i="10" s="1"/>
  <c r="K72" i="5" s="1"/>
  <c r="C67" i="10"/>
  <c r="D66" i="10"/>
  <c r="O66" i="10" s="1"/>
  <c r="N71" i="5" s="1"/>
  <c r="C66" i="10"/>
  <c r="D65" i="10"/>
  <c r="H65" i="10" s="1"/>
  <c r="G70" i="5" s="1"/>
  <c r="C65" i="10"/>
  <c r="D64" i="10"/>
  <c r="O64" i="10" s="1"/>
  <c r="N69" i="5" s="1"/>
  <c r="C64" i="10"/>
  <c r="D63" i="10"/>
  <c r="H63" i="10" s="1"/>
  <c r="G68" i="5" s="1"/>
  <c r="C63" i="10"/>
  <c r="D62" i="10"/>
  <c r="O62" i="10" s="1"/>
  <c r="N67" i="5" s="1"/>
  <c r="C62" i="10"/>
  <c r="D61" i="10"/>
  <c r="H61" i="10" s="1"/>
  <c r="G66" i="5" s="1"/>
  <c r="C61" i="10"/>
  <c r="D60" i="10"/>
  <c r="O60" i="10" s="1"/>
  <c r="N65" i="5" s="1"/>
  <c r="C60" i="10"/>
  <c r="D59" i="10"/>
  <c r="O59" i="10" s="1"/>
  <c r="N64" i="5" s="1"/>
  <c r="C59" i="10"/>
  <c r="I58" i="10"/>
  <c r="H63" i="5" s="1"/>
  <c r="D58" i="10"/>
  <c r="O58" i="10" s="1"/>
  <c r="N63" i="5" s="1"/>
  <c r="C58" i="10"/>
  <c r="D57" i="10"/>
  <c r="O57" i="10" s="1"/>
  <c r="N62" i="5" s="1"/>
  <c r="C57" i="10"/>
  <c r="D56" i="10"/>
  <c r="O56" i="10" s="1"/>
  <c r="N61" i="5" s="1"/>
  <c r="C56" i="10"/>
  <c r="D55" i="10"/>
  <c r="O55" i="10" s="1"/>
  <c r="N60" i="5" s="1"/>
  <c r="C55" i="10"/>
  <c r="D54" i="10"/>
  <c r="O54" i="10" s="1"/>
  <c r="N59" i="5" s="1"/>
  <c r="C54" i="10"/>
  <c r="D53" i="10"/>
  <c r="O53" i="10" s="1"/>
  <c r="N58" i="5" s="1"/>
  <c r="C53" i="10"/>
  <c r="D52" i="10"/>
  <c r="O52" i="10" s="1"/>
  <c r="N57" i="5" s="1"/>
  <c r="C52" i="10"/>
  <c r="D51" i="10"/>
  <c r="O51" i="10" s="1"/>
  <c r="N56" i="5" s="1"/>
  <c r="C51" i="10"/>
  <c r="D50" i="10"/>
  <c r="O50" i="10" s="1"/>
  <c r="N55" i="5" s="1"/>
  <c r="C50" i="10"/>
  <c r="D49" i="10"/>
  <c r="K49" i="10" s="1"/>
  <c r="J54" i="5" s="1"/>
  <c r="C49" i="10"/>
  <c r="D48" i="10"/>
  <c r="O48" i="10" s="1"/>
  <c r="N53" i="5" s="1"/>
  <c r="C48" i="10"/>
  <c r="D47" i="10"/>
  <c r="O47" i="10" s="1"/>
  <c r="N52" i="5" s="1"/>
  <c r="C47" i="10"/>
  <c r="D46" i="10"/>
  <c r="O46" i="10" s="1"/>
  <c r="N51" i="5" s="1"/>
  <c r="C46" i="10"/>
  <c r="D45" i="10"/>
  <c r="O45" i="10" s="1"/>
  <c r="N50" i="5" s="1"/>
  <c r="C45" i="10"/>
  <c r="D44" i="10"/>
  <c r="O44" i="10" s="1"/>
  <c r="N49" i="5" s="1"/>
  <c r="C44" i="10"/>
  <c r="D43" i="10"/>
  <c r="C43" i="10"/>
  <c r="I42" i="10"/>
  <c r="H47" i="5" s="1"/>
  <c r="D42" i="10"/>
  <c r="O42" i="10" s="1"/>
  <c r="N47" i="5" s="1"/>
  <c r="C42" i="10"/>
  <c r="D41" i="10"/>
  <c r="K41" i="10" s="1"/>
  <c r="J46" i="5" s="1"/>
  <c r="C41" i="10"/>
  <c r="E40" i="10"/>
  <c r="D45" i="5" s="1"/>
  <c r="D40" i="10"/>
  <c r="O40" i="10" s="1"/>
  <c r="N45" i="5" s="1"/>
  <c r="C40" i="10"/>
  <c r="D39" i="10"/>
  <c r="K39" i="10" s="1"/>
  <c r="J44" i="5" s="1"/>
  <c r="C39" i="10"/>
  <c r="D38" i="10"/>
  <c r="O38" i="10" s="1"/>
  <c r="N43" i="5" s="1"/>
  <c r="C38" i="10"/>
  <c r="D37" i="10"/>
  <c r="K37" i="10" s="1"/>
  <c r="J42" i="5" s="1"/>
  <c r="C37" i="10"/>
  <c r="D36" i="10"/>
  <c r="O36" i="10" s="1"/>
  <c r="N41" i="5" s="1"/>
  <c r="C36" i="10"/>
  <c r="D35" i="10"/>
  <c r="C35" i="10"/>
  <c r="D34" i="10"/>
  <c r="O34" i="10" s="1"/>
  <c r="N39" i="5" s="1"/>
  <c r="C34" i="10"/>
  <c r="D33" i="10"/>
  <c r="K33" i="10" s="1"/>
  <c r="J38" i="5" s="1"/>
  <c r="C33" i="10"/>
  <c r="D32" i="10"/>
  <c r="O32" i="10" s="1"/>
  <c r="N37" i="5" s="1"/>
  <c r="C32" i="10"/>
  <c r="D31" i="10"/>
  <c r="K31" i="10" s="1"/>
  <c r="J36" i="5" s="1"/>
  <c r="C31" i="10"/>
  <c r="D30" i="10"/>
  <c r="O30" i="10" s="1"/>
  <c r="N35" i="5" s="1"/>
  <c r="C30" i="10"/>
  <c r="D29" i="10"/>
  <c r="O29" i="10" s="1"/>
  <c r="N34" i="5" s="1"/>
  <c r="C29" i="10"/>
  <c r="D28" i="10"/>
  <c r="O28" i="10" s="1"/>
  <c r="N33" i="5" s="1"/>
  <c r="C28" i="10"/>
  <c r="D27" i="10"/>
  <c r="O27" i="10" s="1"/>
  <c r="N32" i="5" s="1"/>
  <c r="C27" i="10"/>
  <c r="D26" i="10"/>
  <c r="O26" i="10" s="1"/>
  <c r="N31" i="5" s="1"/>
  <c r="C26" i="10"/>
  <c r="D25" i="10"/>
  <c r="O25" i="10" s="1"/>
  <c r="N30" i="5" s="1"/>
  <c r="C25" i="10"/>
  <c r="D24" i="10"/>
  <c r="O24" i="10" s="1"/>
  <c r="N29" i="5" s="1"/>
  <c r="C24" i="10"/>
  <c r="D23" i="10"/>
  <c r="O23" i="10" s="1"/>
  <c r="N28" i="5" s="1"/>
  <c r="C23" i="10"/>
  <c r="D22" i="10"/>
  <c r="O22" i="10" s="1"/>
  <c r="N27" i="5" s="1"/>
  <c r="C22" i="10"/>
  <c r="D21" i="10"/>
  <c r="O21" i="10" s="1"/>
  <c r="N26" i="5" s="1"/>
  <c r="C21" i="10"/>
  <c r="D20" i="10"/>
  <c r="H20" i="10" s="1"/>
  <c r="G25" i="5" s="1"/>
  <c r="C20" i="10"/>
  <c r="D19" i="10"/>
  <c r="P19" i="10" s="1"/>
  <c r="O24" i="5" s="1"/>
  <c r="C19" i="10"/>
  <c r="D18" i="10"/>
  <c r="N18" i="10" s="1"/>
  <c r="M23" i="5" s="1"/>
  <c r="C18" i="10"/>
  <c r="D17" i="10"/>
  <c r="P17" i="10" s="1"/>
  <c r="O22" i="5" s="1"/>
  <c r="C17" i="10"/>
  <c r="D16" i="10"/>
  <c r="N16" i="10" s="1"/>
  <c r="M21" i="5" s="1"/>
  <c r="C16" i="10"/>
  <c r="D15" i="10"/>
  <c r="P15" i="10" s="1"/>
  <c r="O20" i="5" s="1"/>
  <c r="C15" i="10"/>
  <c r="D14" i="10"/>
  <c r="N14" i="10" s="1"/>
  <c r="M19" i="5" s="1"/>
  <c r="C14" i="10"/>
  <c r="D13" i="10"/>
  <c r="P13" i="10" s="1"/>
  <c r="O18" i="5" s="1"/>
  <c r="C13" i="10"/>
  <c r="D12" i="10"/>
  <c r="N12" i="10" s="1"/>
  <c r="M17" i="5" s="1"/>
  <c r="C12" i="10"/>
  <c r="D11" i="10"/>
  <c r="P11" i="10" s="1"/>
  <c r="O16" i="5" s="1"/>
  <c r="C11" i="10"/>
  <c r="D10" i="10"/>
  <c r="N10" i="10" s="1"/>
  <c r="M15" i="5" s="1"/>
  <c r="C10" i="10"/>
  <c r="D9" i="10"/>
  <c r="P9" i="10" s="1"/>
  <c r="O14" i="5" s="1"/>
  <c r="C9" i="10"/>
  <c r="D8" i="10"/>
  <c r="N8" i="10" s="1"/>
  <c r="M13" i="5" s="1"/>
  <c r="C8" i="10"/>
  <c r="D7" i="10"/>
  <c r="P7" i="10" s="1"/>
  <c r="O12" i="5" s="1"/>
  <c r="D5" i="10"/>
  <c r="D105" i="9"/>
  <c r="M105" i="9" s="1"/>
  <c r="C105" i="9"/>
  <c r="E104" i="9"/>
  <c r="D104" i="9"/>
  <c r="P104" i="9" s="1"/>
  <c r="C104" i="9"/>
  <c r="D103" i="9"/>
  <c r="L103" i="9" s="1"/>
  <c r="C103" i="9"/>
  <c r="D102" i="9"/>
  <c r="P102" i="9" s="1"/>
  <c r="C102" i="9"/>
  <c r="D101" i="9"/>
  <c r="M101" i="9" s="1"/>
  <c r="C101" i="9"/>
  <c r="D100" i="9"/>
  <c r="P100" i="9" s="1"/>
  <c r="C100" i="9"/>
  <c r="D99" i="9"/>
  <c r="L99" i="9" s="1"/>
  <c r="C99" i="9"/>
  <c r="D98" i="9"/>
  <c r="P98" i="9" s="1"/>
  <c r="C98" i="9"/>
  <c r="D97" i="9"/>
  <c r="H97" i="9" s="1"/>
  <c r="C97" i="9"/>
  <c r="D96" i="9"/>
  <c r="P96" i="9" s="1"/>
  <c r="C96" i="9"/>
  <c r="D95" i="9"/>
  <c r="L95" i="9" s="1"/>
  <c r="C95" i="9"/>
  <c r="D94" i="9"/>
  <c r="P94" i="9" s="1"/>
  <c r="C94" i="9"/>
  <c r="D93" i="9"/>
  <c r="H93" i="9" s="1"/>
  <c r="C93" i="9"/>
  <c r="D92" i="9"/>
  <c r="P92" i="9" s="1"/>
  <c r="C92" i="9"/>
  <c r="D91" i="9"/>
  <c r="L91" i="9" s="1"/>
  <c r="C91" i="9"/>
  <c r="F90" i="9"/>
  <c r="D90" i="9"/>
  <c r="P90" i="9" s="1"/>
  <c r="C90" i="9"/>
  <c r="D89" i="9"/>
  <c r="H89" i="9" s="1"/>
  <c r="C89" i="9"/>
  <c r="D88" i="9"/>
  <c r="P88" i="9" s="1"/>
  <c r="C88" i="9"/>
  <c r="D87" i="9"/>
  <c r="L87" i="9" s="1"/>
  <c r="C87" i="9"/>
  <c r="O86" i="9"/>
  <c r="E86" i="9"/>
  <c r="D86" i="9"/>
  <c r="P86" i="9" s="1"/>
  <c r="C86" i="9"/>
  <c r="D85" i="9"/>
  <c r="M85" i="9" s="1"/>
  <c r="C85" i="9"/>
  <c r="D84" i="9"/>
  <c r="P84" i="9" s="1"/>
  <c r="C84" i="9"/>
  <c r="D83" i="9"/>
  <c r="L83" i="9" s="1"/>
  <c r="C83" i="9"/>
  <c r="D82" i="9"/>
  <c r="P82" i="9" s="1"/>
  <c r="C82" i="9"/>
  <c r="D81" i="9"/>
  <c r="H81" i="9" s="1"/>
  <c r="C81" i="9"/>
  <c r="D80" i="9"/>
  <c r="P80" i="9" s="1"/>
  <c r="C80" i="9"/>
  <c r="D79" i="9"/>
  <c r="L79" i="9" s="1"/>
  <c r="C79" i="9"/>
  <c r="D78" i="9"/>
  <c r="P78" i="9" s="1"/>
  <c r="C78" i="9"/>
  <c r="D77" i="9"/>
  <c r="M77" i="9" s="1"/>
  <c r="C77" i="9"/>
  <c r="D76" i="9"/>
  <c r="P76" i="9" s="1"/>
  <c r="C76" i="9"/>
  <c r="D75" i="9"/>
  <c r="L75" i="9" s="1"/>
  <c r="C75" i="9"/>
  <c r="D74" i="9"/>
  <c r="P74" i="9" s="1"/>
  <c r="C74" i="9"/>
  <c r="D73" i="9"/>
  <c r="K73" i="9" s="1"/>
  <c r="C73" i="9"/>
  <c r="D72" i="9"/>
  <c r="P72" i="9" s="1"/>
  <c r="C72" i="9"/>
  <c r="D71" i="9"/>
  <c r="L71" i="9" s="1"/>
  <c r="C71" i="9"/>
  <c r="D70" i="9"/>
  <c r="P70" i="9" s="1"/>
  <c r="C70" i="9"/>
  <c r="D69" i="9"/>
  <c r="K69" i="9" s="1"/>
  <c r="C69" i="9"/>
  <c r="G68" i="9"/>
  <c r="D68" i="9"/>
  <c r="P68" i="9" s="1"/>
  <c r="C68" i="9"/>
  <c r="D67" i="9"/>
  <c r="L67" i="9" s="1"/>
  <c r="C67" i="9"/>
  <c r="D66" i="9"/>
  <c r="P66" i="9" s="1"/>
  <c r="C66" i="9"/>
  <c r="D65" i="9"/>
  <c r="K65" i="9" s="1"/>
  <c r="C65" i="9"/>
  <c r="D64" i="9"/>
  <c r="P64" i="9" s="1"/>
  <c r="C64" i="9"/>
  <c r="D63" i="9"/>
  <c r="L63" i="9" s="1"/>
  <c r="C63" i="9"/>
  <c r="D62" i="9"/>
  <c r="P62" i="9" s="1"/>
  <c r="C62" i="9"/>
  <c r="D61" i="9"/>
  <c r="K61" i="9" s="1"/>
  <c r="C61" i="9"/>
  <c r="D60" i="9"/>
  <c r="P60" i="9" s="1"/>
  <c r="C60" i="9"/>
  <c r="D59" i="9"/>
  <c r="L59" i="9" s="1"/>
  <c r="C59" i="9"/>
  <c r="D58" i="9"/>
  <c r="P58" i="9" s="1"/>
  <c r="C58" i="9"/>
  <c r="D57" i="9"/>
  <c r="K57" i="9" s="1"/>
  <c r="C57" i="9"/>
  <c r="D56" i="9"/>
  <c r="P56" i="9" s="1"/>
  <c r="C56" i="9"/>
  <c r="D55" i="9"/>
  <c r="L55" i="9" s="1"/>
  <c r="C55" i="9"/>
  <c r="D54" i="9"/>
  <c r="P54" i="9" s="1"/>
  <c r="C54" i="9"/>
  <c r="D53" i="9"/>
  <c r="K53" i="9" s="1"/>
  <c r="C53" i="9"/>
  <c r="D52" i="9"/>
  <c r="P52" i="9" s="1"/>
  <c r="C52" i="9"/>
  <c r="D51" i="9"/>
  <c r="L51" i="9" s="1"/>
  <c r="C51" i="9"/>
  <c r="D50" i="9"/>
  <c r="P50" i="9" s="1"/>
  <c r="C50" i="9"/>
  <c r="D49" i="9"/>
  <c r="K49" i="9" s="1"/>
  <c r="C49" i="9"/>
  <c r="D48" i="9"/>
  <c r="P48" i="9" s="1"/>
  <c r="C48" i="9"/>
  <c r="D47" i="9"/>
  <c r="L47" i="9" s="1"/>
  <c r="C47" i="9"/>
  <c r="D46" i="9"/>
  <c r="P46" i="9" s="1"/>
  <c r="C46" i="9"/>
  <c r="D45" i="9"/>
  <c r="K45" i="9" s="1"/>
  <c r="C45" i="9"/>
  <c r="D44" i="9"/>
  <c r="P44" i="9" s="1"/>
  <c r="C44" i="9"/>
  <c r="D43" i="9"/>
  <c r="L43" i="9" s="1"/>
  <c r="C43" i="9"/>
  <c r="O42" i="9"/>
  <c r="E42" i="9"/>
  <c r="D42" i="9"/>
  <c r="P42" i="9" s="1"/>
  <c r="C42" i="9"/>
  <c r="D41" i="9"/>
  <c r="K41" i="9" s="1"/>
  <c r="C41" i="9"/>
  <c r="D40" i="9"/>
  <c r="P40" i="9" s="1"/>
  <c r="C40" i="9"/>
  <c r="D39" i="9"/>
  <c r="L39" i="9" s="1"/>
  <c r="C39" i="9"/>
  <c r="D38" i="9"/>
  <c r="P38" i="9" s="1"/>
  <c r="C38" i="9"/>
  <c r="D37" i="9"/>
  <c r="K37" i="9" s="1"/>
  <c r="C37" i="9"/>
  <c r="D36" i="9"/>
  <c r="P36" i="9" s="1"/>
  <c r="C36" i="9"/>
  <c r="D35" i="9"/>
  <c r="L35" i="9" s="1"/>
  <c r="C35" i="9"/>
  <c r="D34" i="9"/>
  <c r="P34" i="9" s="1"/>
  <c r="C34" i="9"/>
  <c r="D33" i="9"/>
  <c r="K33" i="9" s="1"/>
  <c r="C33" i="9"/>
  <c r="D32" i="9"/>
  <c r="P32" i="9" s="1"/>
  <c r="C32" i="9"/>
  <c r="D31" i="9"/>
  <c r="L31" i="9" s="1"/>
  <c r="C31" i="9"/>
  <c r="D30" i="9"/>
  <c r="P30" i="9" s="1"/>
  <c r="C30" i="9"/>
  <c r="D29" i="9"/>
  <c r="K29" i="9" s="1"/>
  <c r="C29" i="9"/>
  <c r="G28" i="9"/>
  <c r="D28" i="9"/>
  <c r="P28" i="9" s="1"/>
  <c r="C28" i="9"/>
  <c r="D27" i="9"/>
  <c r="L27" i="9" s="1"/>
  <c r="C27" i="9"/>
  <c r="D26" i="9"/>
  <c r="P26" i="9" s="1"/>
  <c r="C26" i="9"/>
  <c r="D25" i="9"/>
  <c r="K25" i="9" s="1"/>
  <c r="C25" i="9"/>
  <c r="D24" i="9"/>
  <c r="P24" i="9" s="1"/>
  <c r="C24" i="9"/>
  <c r="D23" i="9"/>
  <c r="L23" i="9" s="1"/>
  <c r="C23" i="9"/>
  <c r="D22" i="9"/>
  <c r="P22" i="9" s="1"/>
  <c r="C22" i="9"/>
  <c r="D21" i="9"/>
  <c r="K21" i="9" s="1"/>
  <c r="C21" i="9"/>
  <c r="D20" i="9"/>
  <c r="P20" i="9" s="1"/>
  <c r="C20" i="9"/>
  <c r="D19" i="9"/>
  <c r="L19" i="9" s="1"/>
  <c r="C19" i="9"/>
  <c r="D18" i="9"/>
  <c r="F18" i="9" s="1"/>
  <c r="C18" i="9"/>
  <c r="D17" i="9"/>
  <c r="L17" i="9" s="1"/>
  <c r="C17" i="9"/>
  <c r="D16" i="9"/>
  <c r="J16" i="9" s="1"/>
  <c r="C16" i="9"/>
  <c r="D15" i="9"/>
  <c r="P15" i="9" s="1"/>
  <c r="C15" i="9"/>
  <c r="D14" i="9"/>
  <c r="N14" i="9" s="1"/>
  <c r="C14" i="9"/>
  <c r="D13" i="9"/>
  <c r="L13" i="9" s="1"/>
  <c r="C13" i="9"/>
  <c r="D12" i="9"/>
  <c r="J12" i="9" s="1"/>
  <c r="C12" i="9"/>
  <c r="D11" i="9"/>
  <c r="P11" i="9" s="1"/>
  <c r="C11" i="9"/>
  <c r="D10" i="9"/>
  <c r="N10" i="9" s="1"/>
  <c r="C10" i="9"/>
  <c r="D9" i="9"/>
  <c r="L9" i="9" s="1"/>
  <c r="C9" i="9"/>
  <c r="D8" i="9"/>
  <c r="F8" i="9" s="1"/>
  <c r="C8" i="9"/>
  <c r="D7" i="9"/>
  <c r="M7" i="9" s="1"/>
  <c r="D5" i="9"/>
  <c r="E58" i="9" l="1"/>
  <c r="E80" i="9"/>
  <c r="E66" i="9"/>
  <c r="E34" i="9"/>
  <c r="G52" i="9"/>
  <c r="E24" i="10"/>
  <c r="D29" i="5" s="1"/>
  <c r="N19" i="9"/>
  <c r="O34" i="9"/>
  <c r="M32" i="10"/>
  <c r="L37" i="5" s="1"/>
  <c r="O66" i="9"/>
  <c r="P79" i="10"/>
  <c r="O84" i="5" s="1"/>
  <c r="I94" i="10"/>
  <c r="H99" i="5" s="1"/>
  <c r="I26" i="10"/>
  <c r="H31" i="5" s="1"/>
  <c r="E56" i="10"/>
  <c r="D61" i="5" s="1"/>
  <c r="H7" i="9"/>
  <c r="E26" i="9"/>
  <c r="G36" i="9"/>
  <c r="E50" i="9"/>
  <c r="O74" i="9"/>
  <c r="J88" i="9"/>
  <c r="H75" i="10"/>
  <c r="G80" i="5" s="1"/>
  <c r="G60" i="9"/>
  <c r="E74" i="9"/>
  <c r="E86" i="10"/>
  <c r="D91" i="5" s="1"/>
  <c r="N96" i="10"/>
  <c r="M101" i="5" s="1"/>
  <c r="F11" i="10"/>
  <c r="E16" i="5" s="1"/>
  <c r="G44" i="9"/>
  <c r="L65" i="10"/>
  <c r="K70" i="5" s="1"/>
  <c r="I76" i="10"/>
  <c r="H81" i="5" s="1"/>
  <c r="I90" i="10"/>
  <c r="H95" i="5" s="1"/>
  <c r="F19" i="10"/>
  <c r="E24" i="5" s="1"/>
  <c r="M24" i="10"/>
  <c r="L29" i="5" s="1"/>
  <c r="I34" i="10"/>
  <c r="H39" i="5" s="1"/>
  <c r="E48" i="10"/>
  <c r="D53" i="5" s="1"/>
  <c r="M56" i="10"/>
  <c r="L61" i="5" s="1"/>
  <c r="P63" i="10"/>
  <c r="O68" i="5" s="1"/>
  <c r="I68" i="10"/>
  <c r="H73" i="5" s="1"/>
  <c r="N76" i="10"/>
  <c r="M81" i="5" s="1"/>
  <c r="I86" i="10"/>
  <c r="H91" i="5" s="1"/>
  <c r="N90" i="10"/>
  <c r="M95" i="5" s="1"/>
  <c r="F98" i="10"/>
  <c r="E103" i="5" s="1"/>
  <c r="I104" i="10"/>
  <c r="H109" i="5" s="1"/>
  <c r="M48" i="10"/>
  <c r="L53" i="5" s="1"/>
  <c r="N98" i="10"/>
  <c r="M103" i="5" s="1"/>
  <c r="E32" i="10"/>
  <c r="D37" i="5" s="1"/>
  <c r="M40" i="10"/>
  <c r="L45" i="5" s="1"/>
  <c r="I50" i="10"/>
  <c r="H55" i="5" s="1"/>
  <c r="E76" i="10"/>
  <c r="D81" i="5" s="1"/>
  <c r="I82" i="10"/>
  <c r="H87" i="5" s="1"/>
  <c r="E90" i="10"/>
  <c r="D95" i="5" s="1"/>
  <c r="F96" i="10"/>
  <c r="E101" i="5" s="1"/>
  <c r="F100" i="10"/>
  <c r="E105" i="5" s="1"/>
  <c r="O26" i="9"/>
  <c r="O28" i="9"/>
  <c r="O36" i="9"/>
  <c r="O44" i="9"/>
  <c r="O50" i="9"/>
  <c r="O52" i="9"/>
  <c r="O58" i="9"/>
  <c r="O60" i="9"/>
  <c r="O68" i="9"/>
  <c r="O76" i="9"/>
  <c r="O80" i="9"/>
  <c r="E88" i="9"/>
  <c r="K96" i="9"/>
  <c r="O102" i="9"/>
  <c r="N11" i="9"/>
  <c r="F19" i="9"/>
  <c r="E28" i="9"/>
  <c r="E36" i="9"/>
  <c r="E44" i="9"/>
  <c r="E52" i="9"/>
  <c r="E60" i="9"/>
  <c r="E68" i="9"/>
  <c r="E76" i="9"/>
  <c r="O96" i="9"/>
  <c r="G76" i="9"/>
  <c r="G80" i="9"/>
  <c r="J86" i="9"/>
  <c r="O88" i="9"/>
  <c r="E91" i="9"/>
  <c r="E96" i="9"/>
  <c r="E102" i="9"/>
  <c r="J104" i="9"/>
  <c r="F11" i="9"/>
  <c r="H23" i="9"/>
  <c r="J26" i="9"/>
  <c r="K28" i="9"/>
  <c r="H31" i="9"/>
  <c r="J34" i="9"/>
  <c r="K36" i="9"/>
  <c r="H39" i="9"/>
  <c r="J42" i="9"/>
  <c r="K44" i="9"/>
  <c r="H47" i="9"/>
  <c r="J50" i="9"/>
  <c r="K52" i="9"/>
  <c r="H55" i="9"/>
  <c r="J58" i="9"/>
  <c r="K60" i="9"/>
  <c r="H63" i="9"/>
  <c r="J66" i="9"/>
  <c r="K68" i="9"/>
  <c r="H71" i="9"/>
  <c r="J74" i="9"/>
  <c r="K76" i="9"/>
  <c r="K80" i="9"/>
  <c r="P91" i="9"/>
  <c r="G96" i="9"/>
  <c r="J102" i="9"/>
  <c r="O104" i="9"/>
  <c r="N15" i="9"/>
  <c r="G22" i="9"/>
  <c r="F24" i="9"/>
  <c r="M30" i="9"/>
  <c r="F32" i="9"/>
  <c r="G38" i="9"/>
  <c r="M38" i="9"/>
  <c r="F40" i="9"/>
  <c r="G46" i="9"/>
  <c r="J48" i="9"/>
  <c r="G54" i="9"/>
  <c r="M54" i="9"/>
  <c r="F56" i="9"/>
  <c r="M56" i="9"/>
  <c r="G62" i="9"/>
  <c r="M62" i="9"/>
  <c r="F64" i="9"/>
  <c r="J64" i="9"/>
  <c r="M64" i="9"/>
  <c r="G70" i="9"/>
  <c r="M70" i="9"/>
  <c r="F72" i="9"/>
  <c r="J72" i="9"/>
  <c r="M72" i="9"/>
  <c r="F78" i="9"/>
  <c r="J78" i="9"/>
  <c r="M78" i="9"/>
  <c r="P83" i="9"/>
  <c r="K92" i="9"/>
  <c r="M93" i="9"/>
  <c r="F94" i="9"/>
  <c r="J94" i="9"/>
  <c r="M94" i="9"/>
  <c r="P99" i="9"/>
  <c r="J7" i="10"/>
  <c r="I12" i="5" s="1"/>
  <c r="J13" i="10"/>
  <c r="I18" i="5" s="1"/>
  <c r="J15" i="10"/>
  <c r="I20" i="5" s="1"/>
  <c r="F28" i="10"/>
  <c r="E33" i="5" s="1"/>
  <c r="N28" i="10"/>
  <c r="M33" i="5" s="1"/>
  <c r="F36" i="10"/>
  <c r="E41" i="5" s="1"/>
  <c r="N36" i="10"/>
  <c r="M41" i="5" s="1"/>
  <c r="F44" i="10"/>
  <c r="E49" i="5" s="1"/>
  <c r="N44" i="10"/>
  <c r="M49" i="5" s="1"/>
  <c r="F52" i="10"/>
  <c r="E57" i="5" s="1"/>
  <c r="N52" i="10"/>
  <c r="M57" i="5" s="1"/>
  <c r="F60" i="10"/>
  <c r="E65" i="5" s="1"/>
  <c r="N60" i="10"/>
  <c r="M65" i="5" s="1"/>
  <c r="I64" i="10"/>
  <c r="H69" i="5" s="1"/>
  <c r="F70" i="10"/>
  <c r="E75" i="5" s="1"/>
  <c r="N70" i="10"/>
  <c r="M75" i="5" s="1"/>
  <c r="L71" i="10"/>
  <c r="K76" i="5" s="1"/>
  <c r="F74" i="10"/>
  <c r="E79" i="5" s="1"/>
  <c r="M74" i="10"/>
  <c r="L79" i="5" s="1"/>
  <c r="I80" i="10"/>
  <c r="H85" i="5" s="1"/>
  <c r="L87" i="10"/>
  <c r="K92" i="5" s="1"/>
  <c r="P91" i="10"/>
  <c r="O96" i="5" s="1"/>
  <c r="F92" i="10"/>
  <c r="E97" i="5" s="1"/>
  <c r="M92" i="10"/>
  <c r="L97" i="5" s="1"/>
  <c r="M22" i="9"/>
  <c r="J24" i="9"/>
  <c r="M24" i="9"/>
  <c r="G30" i="9"/>
  <c r="J32" i="9"/>
  <c r="M32" i="9"/>
  <c r="J40" i="9"/>
  <c r="M40" i="9"/>
  <c r="M46" i="9"/>
  <c r="F48" i="9"/>
  <c r="M48" i="9"/>
  <c r="J56" i="9"/>
  <c r="J9" i="9"/>
  <c r="J11" i="9"/>
  <c r="F15" i="9"/>
  <c r="J17" i="9"/>
  <c r="J19" i="9"/>
  <c r="E22" i="9"/>
  <c r="J22" i="9"/>
  <c r="O22" i="9"/>
  <c r="E24" i="9"/>
  <c r="G24" i="9"/>
  <c r="K24" i="9"/>
  <c r="O24" i="9"/>
  <c r="G26" i="9"/>
  <c r="M26" i="9"/>
  <c r="H27" i="9"/>
  <c r="F28" i="9"/>
  <c r="J28" i="9"/>
  <c r="M28" i="9"/>
  <c r="E30" i="9"/>
  <c r="J30" i="9"/>
  <c r="O30" i="9"/>
  <c r="E32" i="9"/>
  <c r="G32" i="9"/>
  <c r="K32" i="9"/>
  <c r="O32" i="9"/>
  <c r="G34" i="9"/>
  <c r="M34" i="9"/>
  <c r="H35" i="9"/>
  <c r="F36" i="9"/>
  <c r="J36" i="9"/>
  <c r="M36" i="9"/>
  <c r="E38" i="9"/>
  <c r="J38" i="9"/>
  <c r="O38" i="9"/>
  <c r="E40" i="9"/>
  <c r="G40" i="9"/>
  <c r="K40" i="9"/>
  <c r="O40" i="9"/>
  <c r="G42" i="9"/>
  <c r="M42" i="9"/>
  <c r="H43" i="9"/>
  <c r="F44" i="9"/>
  <c r="J44" i="9"/>
  <c r="M44" i="9"/>
  <c r="E46" i="9"/>
  <c r="J46" i="9"/>
  <c r="O46" i="9"/>
  <c r="E48" i="9"/>
  <c r="G48" i="9"/>
  <c r="K48" i="9"/>
  <c r="O48" i="9"/>
  <c r="G50" i="9"/>
  <c r="M50" i="9"/>
  <c r="H51" i="9"/>
  <c r="F52" i="9"/>
  <c r="J52" i="9"/>
  <c r="M52" i="9"/>
  <c r="E54" i="9"/>
  <c r="J54" i="9"/>
  <c r="O54" i="9"/>
  <c r="E56" i="9"/>
  <c r="G56" i="9"/>
  <c r="K56" i="9"/>
  <c r="O56" i="9"/>
  <c r="G58" i="9"/>
  <c r="M58" i="9"/>
  <c r="H59" i="9"/>
  <c r="F60" i="9"/>
  <c r="J60" i="9"/>
  <c r="M60" i="9"/>
  <c r="E62" i="9"/>
  <c r="J62" i="9"/>
  <c r="O62" i="9"/>
  <c r="E64" i="9"/>
  <c r="G64" i="9"/>
  <c r="K64" i="9"/>
  <c r="O64" i="9"/>
  <c r="G66" i="9"/>
  <c r="M66" i="9"/>
  <c r="H67" i="9"/>
  <c r="F68" i="9"/>
  <c r="J68" i="9"/>
  <c r="M68" i="9"/>
  <c r="E70" i="9"/>
  <c r="J70" i="9"/>
  <c r="O70" i="9"/>
  <c r="E72" i="9"/>
  <c r="G72" i="9"/>
  <c r="K72" i="9"/>
  <c r="O72" i="9"/>
  <c r="G74" i="9"/>
  <c r="M74" i="9"/>
  <c r="H75" i="9"/>
  <c r="F76" i="9"/>
  <c r="J76" i="9"/>
  <c r="M76" i="9"/>
  <c r="E78" i="9"/>
  <c r="G78" i="9"/>
  <c r="K78" i="9"/>
  <c r="O78" i="9"/>
  <c r="F80" i="9"/>
  <c r="J80" i="9"/>
  <c r="M80" i="9"/>
  <c r="E83" i="9"/>
  <c r="H85" i="9"/>
  <c r="G86" i="9"/>
  <c r="M86" i="9"/>
  <c r="K87" i="9"/>
  <c r="G88" i="9"/>
  <c r="M88" i="9"/>
  <c r="M89" i="9"/>
  <c r="K90" i="9"/>
  <c r="K91" i="9"/>
  <c r="F92" i="9"/>
  <c r="E94" i="9"/>
  <c r="G94" i="9"/>
  <c r="K94" i="9"/>
  <c r="O94" i="9"/>
  <c r="F96" i="9"/>
  <c r="J96" i="9"/>
  <c r="M96" i="9"/>
  <c r="E99" i="9"/>
  <c r="H101" i="9"/>
  <c r="G102" i="9"/>
  <c r="M102" i="9"/>
  <c r="K103" i="9"/>
  <c r="G104" i="9"/>
  <c r="M104" i="9"/>
  <c r="F7" i="10"/>
  <c r="E12" i="5" s="1"/>
  <c r="N7" i="10"/>
  <c r="M12" i="5" s="1"/>
  <c r="F13" i="10"/>
  <c r="E18" i="5" s="1"/>
  <c r="F15" i="10"/>
  <c r="E20" i="5" s="1"/>
  <c r="N15" i="10"/>
  <c r="M20" i="5" s="1"/>
  <c r="I22" i="10"/>
  <c r="H27" i="5" s="1"/>
  <c r="F24" i="10"/>
  <c r="E29" i="5" s="1"/>
  <c r="N24" i="10"/>
  <c r="M29" i="5" s="1"/>
  <c r="E28" i="10"/>
  <c r="D33" i="5" s="1"/>
  <c r="M28" i="10"/>
  <c r="L33" i="5" s="1"/>
  <c r="I30" i="10"/>
  <c r="H35" i="5" s="1"/>
  <c r="F32" i="10"/>
  <c r="E37" i="5" s="1"/>
  <c r="N32" i="10"/>
  <c r="M37" i="5" s="1"/>
  <c r="E36" i="10"/>
  <c r="D41" i="5" s="1"/>
  <c r="M36" i="10"/>
  <c r="L41" i="5" s="1"/>
  <c r="I38" i="10"/>
  <c r="H43" i="5" s="1"/>
  <c r="F40" i="10"/>
  <c r="E45" i="5" s="1"/>
  <c r="N40" i="10"/>
  <c r="M45" i="5" s="1"/>
  <c r="E44" i="10"/>
  <c r="D49" i="5" s="1"/>
  <c r="M44" i="10"/>
  <c r="L49" i="5" s="1"/>
  <c r="I46" i="10"/>
  <c r="H51" i="5" s="1"/>
  <c r="F48" i="10"/>
  <c r="E53" i="5" s="1"/>
  <c r="N48" i="10"/>
  <c r="M53" i="5" s="1"/>
  <c r="E52" i="10"/>
  <c r="D57" i="5" s="1"/>
  <c r="M52" i="10"/>
  <c r="L57" i="5" s="1"/>
  <c r="I54" i="10"/>
  <c r="H59" i="5" s="1"/>
  <c r="F56" i="10"/>
  <c r="E61" i="5" s="1"/>
  <c r="N56" i="10"/>
  <c r="M61" i="5" s="1"/>
  <c r="E60" i="10"/>
  <c r="D65" i="5" s="1"/>
  <c r="M60" i="10"/>
  <c r="L65" i="5" s="1"/>
  <c r="I62" i="10"/>
  <c r="H67" i="5" s="1"/>
  <c r="F64" i="10"/>
  <c r="E69" i="5" s="1"/>
  <c r="N64" i="10"/>
  <c r="M69" i="5" s="1"/>
  <c r="I66" i="10"/>
  <c r="H71" i="5" s="1"/>
  <c r="E70" i="10"/>
  <c r="D75" i="5" s="1"/>
  <c r="M70" i="10"/>
  <c r="L75" i="5" s="1"/>
  <c r="H71" i="10"/>
  <c r="G76" i="5" s="1"/>
  <c r="E74" i="10"/>
  <c r="D79" i="5" s="1"/>
  <c r="I74" i="10"/>
  <c r="H79" i="5" s="1"/>
  <c r="N74" i="10"/>
  <c r="M79" i="5" s="1"/>
  <c r="P75" i="10"/>
  <c r="O80" i="5" s="1"/>
  <c r="F76" i="10"/>
  <c r="E81" i="5" s="1"/>
  <c r="M76" i="10"/>
  <c r="L81" i="5" s="1"/>
  <c r="I78" i="10"/>
  <c r="H83" i="5" s="1"/>
  <c r="F80" i="10"/>
  <c r="E85" i="5" s="1"/>
  <c r="N80" i="10"/>
  <c r="M85" i="5" s="1"/>
  <c r="I84" i="10"/>
  <c r="H89" i="5" s="1"/>
  <c r="F86" i="10"/>
  <c r="E91" i="5" s="1"/>
  <c r="M86" i="10"/>
  <c r="L91" i="5" s="1"/>
  <c r="H87" i="10"/>
  <c r="G92" i="5" s="1"/>
  <c r="F90" i="10"/>
  <c r="E95" i="5" s="1"/>
  <c r="M90" i="10"/>
  <c r="L95" i="5" s="1"/>
  <c r="H91" i="10"/>
  <c r="G96" i="5" s="1"/>
  <c r="E92" i="10"/>
  <c r="D97" i="5" s="1"/>
  <c r="I92" i="10"/>
  <c r="H97" i="5" s="1"/>
  <c r="N92" i="10"/>
  <c r="M97" i="5" s="1"/>
  <c r="P95" i="10"/>
  <c r="O100" i="5" s="1"/>
  <c r="I96" i="10"/>
  <c r="H101" i="5" s="1"/>
  <c r="L97" i="10"/>
  <c r="K102" i="5" s="1"/>
  <c r="I98" i="10"/>
  <c r="H103" i="5" s="1"/>
  <c r="P99" i="10"/>
  <c r="O104" i="5" s="1"/>
  <c r="I100" i="10"/>
  <c r="H105" i="5" s="1"/>
  <c r="J72" i="10"/>
  <c r="I77" i="5" s="1"/>
  <c r="J88" i="10"/>
  <c r="I93" i="5" s="1"/>
  <c r="J102" i="10"/>
  <c r="I107" i="5" s="1"/>
  <c r="N9" i="10"/>
  <c r="M14" i="5" s="1"/>
  <c r="N17" i="10"/>
  <c r="M22" i="5" s="1"/>
  <c r="J9" i="10"/>
  <c r="I14" i="5" s="1"/>
  <c r="N11" i="10"/>
  <c r="M16" i="5" s="1"/>
  <c r="J17" i="10"/>
  <c r="I22" i="5" s="1"/>
  <c r="N19" i="10"/>
  <c r="M24" i="5" s="1"/>
  <c r="F22" i="10"/>
  <c r="E27" i="5" s="1"/>
  <c r="N22" i="10"/>
  <c r="M27" i="5" s="1"/>
  <c r="J24" i="10"/>
  <c r="I29" i="5" s="1"/>
  <c r="F26" i="10"/>
  <c r="E31" i="5" s="1"/>
  <c r="N26" i="10"/>
  <c r="M31" i="5" s="1"/>
  <c r="J28" i="10"/>
  <c r="I33" i="5" s="1"/>
  <c r="F30" i="10"/>
  <c r="E35" i="5" s="1"/>
  <c r="N30" i="10"/>
  <c r="M35" i="5" s="1"/>
  <c r="J32" i="10"/>
  <c r="I37" i="5" s="1"/>
  <c r="F34" i="10"/>
  <c r="E39" i="5" s="1"/>
  <c r="N34" i="10"/>
  <c r="M39" i="5" s="1"/>
  <c r="J36" i="10"/>
  <c r="I41" i="5" s="1"/>
  <c r="F38" i="10"/>
  <c r="E43" i="5" s="1"/>
  <c r="N38" i="10"/>
  <c r="M43" i="5" s="1"/>
  <c r="J40" i="10"/>
  <c r="I45" i="5" s="1"/>
  <c r="F42" i="10"/>
  <c r="E47" i="5" s="1"/>
  <c r="N42" i="10"/>
  <c r="M47" i="5" s="1"/>
  <c r="J44" i="10"/>
  <c r="I49" i="5" s="1"/>
  <c r="F46" i="10"/>
  <c r="E51" i="5" s="1"/>
  <c r="N46" i="10"/>
  <c r="M51" i="5" s="1"/>
  <c r="J48" i="10"/>
  <c r="I53" i="5" s="1"/>
  <c r="F50" i="10"/>
  <c r="E55" i="5" s="1"/>
  <c r="N50" i="10"/>
  <c r="M55" i="5" s="1"/>
  <c r="J52" i="10"/>
  <c r="I57" i="5" s="1"/>
  <c r="F54" i="10"/>
  <c r="E59" i="5" s="1"/>
  <c r="N54" i="10"/>
  <c r="M59" i="5" s="1"/>
  <c r="J56" i="10"/>
  <c r="I61" i="5" s="1"/>
  <c r="F58" i="10"/>
  <c r="E63" i="5" s="1"/>
  <c r="N58" i="10"/>
  <c r="M63" i="5" s="1"/>
  <c r="J60" i="10"/>
  <c r="I65" i="5" s="1"/>
  <c r="F62" i="10"/>
  <c r="E67" i="5" s="1"/>
  <c r="N62" i="10"/>
  <c r="M67" i="5" s="1"/>
  <c r="L63" i="10"/>
  <c r="K68" i="5" s="1"/>
  <c r="E64" i="10"/>
  <c r="D69" i="5" s="1"/>
  <c r="M64" i="10"/>
  <c r="L69" i="5" s="1"/>
  <c r="F66" i="10"/>
  <c r="E71" i="5" s="1"/>
  <c r="N66" i="10"/>
  <c r="M71" i="5" s="1"/>
  <c r="P67" i="10"/>
  <c r="O72" i="5" s="1"/>
  <c r="F68" i="10"/>
  <c r="E73" i="5" s="1"/>
  <c r="N68" i="10"/>
  <c r="M73" i="5" s="1"/>
  <c r="J70" i="10"/>
  <c r="I75" i="5" s="1"/>
  <c r="I72" i="10"/>
  <c r="H77" i="5" s="1"/>
  <c r="J74" i="10"/>
  <c r="I79" i="5" s="1"/>
  <c r="J76" i="10"/>
  <c r="I81" i="5" s="1"/>
  <c r="F78" i="10"/>
  <c r="E83" i="5" s="1"/>
  <c r="N78" i="10"/>
  <c r="M83" i="5" s="1"/>
  <c r="L79" i="10"/>
  <c r="K84" i="5" s="1"/>
  <c r="E80" i="10"/>
  <c r="D85" i="5" s="1"/>
  <c r="M80" i="10"/>
  <c r="L85" i="5" s="1"/>
  <c r="L81" i="10"/>
  <c r="K86" i="5" s="1"/>
  <c r="F82" i="10"/>
  <c r="E87" i="5" s="1"/>
  <c r="N82" i="10"/>
  <c r="M87" i="5" s="1"/>
  <c r="P83" i="10"/>
  <c r="O88" i="5" s="1"/>
  <c r="F84" i="10"/>
  <c r="E89" i="5" s="1"/>
  <c r="N84" i="10"/>
  <c r="M89" i="5" s="1"/>
  <c r="J86" i="10"/>
  <c r="I91" i="5" s="1"/>
  <c r="I88" i="10"/>
  <c r="H93" i="5" s="1"/>
  <c r="J90" i="10"/>
  <c r="I95" i="5" s="1"/>
  <c r="J92" i="10"/>
  <c r="I97" i="5" s="1"/>
  <c r="F94" i="10"/>
  <c r="E99" i="5" s="1"/>
  <c r="N94" i="10"/>
  <c r="M99" i="5" s="1"/>
  <c r="L95" i="10"/>
  <c r="K100" i="5" s="1"/>
  <c r="E96" i="10"/>
  <c r="D101" i="5" s="1"/>
  <c r="M96" i="10"/>
  <c r="L101" i="5" s="1"/>
  <c r="H97" i="10"/>
  <c r="G102" i="5" s="1"/>
  <c r="E98" i="10"/>
  <c r="D103" i="5" s="1"/>
  <c r="M98" i="10"/>
  <c r="L103" i="5" s="1"/>
  <c r="H99" i="10"/>
  <c r="G104" i="5" s="1"/>
  <c r="E100" i="10"/>
  <c r="D105" i="5" s="1"/>
  <c r="M100" i="10"/>
  <c r="L105" i="5" s="1"/>
  <c r="I102" i="10"/>
  <c r="H107" i="5" s="1"/>
  <c r="P103" i="10"/>
  <c r="O108" i="5" s="1"/>
  <c r="F104" i="10"/>
  <c r="E109" i="5" s="1"/>
  <c r="N104" i="10"/>
  <c r="M109" i="5" s="1"/>
  <c r="L105" i="10"/>
  <c r="K110" i="5" s="1"/>
  <c r="F9" i="10"/>
  <c r="E14" i="5" s="1"/>
  <c r="J11" i="10"/>
  <c r="I16" i="5" s="1"/>
  <c r="N13" i="10"/>
  <c r="M18" i="5" s="1"/>
  <c r="F17" i="10"/>
  <c r="E22" i="5" s="1"/>
  <c r="J19" i="10"/>
  <c r="I24" i="5" s="1"/>
  <c r="E22" i="10"/>
  <c r="D27" i="5" s="1"/>
  <c r="M22" i="10"/>
  <c r="L27" i="5" s="1"/>
  <c r="I24" i="10"/>
  <c r="H29" i="5" s="1"/>
  <c r="E26" i="10"/>
  <c r="D31" i="5" s="1"/>
  <c r="M26" i="10"/>
  <c r="L31" i="5" s="1"/>
  <c r="I28" i="10"/>
  <c r="H33" i="5" s="1"/>
  <c r="E30" i="10"/>
  <c r="D35" i="5" s="1"/>
  <c r="M30" i="10"/>
  <c r="L35" i="5" s="1"/>
  <c r="I32" i="10"/>
  <c r="H37" i="5" s="1"/>
  <c r="E34" i="10"/>
  <c r="D39" i="5" s="1"/>
  <c r="M34" i="10"/>
  <c r="L39" i="5" s="1"/>
  <c r="I36" i="10"/>
  <c r="H41" i="5" s="1"/>
  <c r="E38" i="10"/>
  <c r="D43" i="5" s="1"/>
  <c r="M38" i="10"/>
  <c r="L43" i="5" s="1"/>
  <c r="I40" i="10"/>
  <c r="H45" i="5" s="1"/>
  <c r="E42" i="10"/>
  <c r="D47" i="5" s="1"/>
  <c r="M42" i="10"/>
  <c r="L47" i="5" s="1"/>
  <c r="I44" i="10"/>
  <c r="H49" i="5" s="1"/>
  <c r="E46" i="10"/>
  <c r="D51" i="5" s="1"/>
  <c r="M46" i="10"/>
  <c r="L51" i="5" s="1"/>
  <c r="I48" i="10"/>
  <c r="H53" i="5" s="1"/>
  <c r="E50" i="10"/>
  <c r="D55" i="5" s="1"/>
  <c r="M50" i="10"/>
  <c r="L55" i="5" s="1"/>
  <c r="I52" i="10"/>
  <c r="H57" i="5" s="1"/>
  <c r="E54" i="10"/>
  <c r="D59" i="5" s="1"/>
  <c r="M54" i="10"/>
  <c r="L59" i="5" s="1"/>
  <c r="I56" i="10"/>
  <c r="H61" i="5" s="1"/>
  <c r="E58" i="10"/>
  <c r="D63" i="5" s="1"/>
  <c r="M58" i="10"/>
  <c r="L63" i="5" s="1"/>
  <c r="I60" i="10"/>
  <c r="H65" i="5" s="1"/>
  <c r="E62" i="10"/>
  <c r="D67" i="5" s="1"/>
  <c r="M62" i="10"/>
  <c r="L67" i="5" s="1"/>
  <c r="J64" i="10"/>
  <c r="I69" i="5" s="1"/>
  <c r="E66" i="10"/>
  <c r="D71" i="5" s="1"/>
  <c r="M66" i="10"/>
  <c r="L71" i="5" s="1"/>
  <c r="H67" i="10"/>
  <c r="G72" i="5" s="1"/>
  <c r="E68" i="10"/>
  <c r="D73" i="5" s="1"/>
  <c r="M68" i="10"/>
  <c r="L73" i="5" s="1"/>
  <c r="I70" i="10"/>
  <c r="H75" i="5" s="1"/>
  <c r="F72" i="10"/>
  <c r="E77" i="5" s="1"/>
  <c r="N72" i="10"/>
  <c r="M77" i="5" s="1"/>
  <c r="E78" i="10"/>
  <c r="D83" i="5" s="1"/>
  <c r="M78" i="10"/>
  <c r="L83" i="5" s="1"/>
  <c r="J80" i="10"/>
  <c r="I85" i="5" s="1"/>
  <c r="E82" i="10"/>
  <c r="D87" i="5" s="1"/>
  <c r="M82" i="10"/>
  <c r="L87" i="5" s="1"/>
  <c r="H83" i="10"/>
  <c r="G88" i="5" s="1"/>
  <c r="E84" i="10"/>
  <c r="D89" i="5" s="1"/>
  <c r="M84" i="10"/>
  <c r="L89" i="5" s="1"/>
  <c r="F88" i="10"/>
  <c r="E93" i="5" s="1"/>
  <c r="N88" i="10"/>
  <c r="M93" i="5" s="1"/>
  <c r="E94" i="10"/>
  <c r="D99" i="5" s="1"/>
  <c r="M94" i="10"/>
  <c r="L99" i="5" s="1"/>
  <c r="J96" i="10"/>
  <c r="I101" i="5" s="1"/>
  <c r="J98" i="10"/>
  <c r="I103" i="5" s="1"/>
  <c r="J100" i="10"/>
  <c r="I105" i="5" s="1"/>
  <c r="F102" i="10"/>
  <c r="E107" i="5" s="1"/>
  <c r="N102" i="10"/>
  <c r="M107" i="5" s="1"/>
  <c r="L103" i="10"/>
  <c r="K108" i="5" s="1"/>
  <c r="E104" i="10"/>
  <c r="D109" i="5" s="1"/>
  <c r="M104" i="10"/>
  <c r="L109" i="5" s="1"/>
  <c r="H105" i="10"/>
  <c r="G110" i="5" s="1"/>
  <c r="J22" i="10"/>
  <c r="I27" i="5" s="1"/>
  <c r="J26" i="10"/>
  <c r="I31" i="5" s="1"/>
  <c r="J30" i="10"/>
  <c r="I35" i="5" s="1"/>
  <c r="J34" i="10"/>
  <c r="I39" i="5" s="1"/>
  <c r="J38" i="10"/>
  <c r="I43" i="5" s="1"/>
  <c r="J42" i="10"/>
  <c r="I47" i="5" s="1"/>
  <c r="J46" i="10"/>
  <c r="I51" i="5" s="1"/>
  <c r="J50" i="10"/>
  <c r="I55" i="5" s="1"/>
  <c r="J54" i="10"/>
  <c r="I59" i="5" s="1"/>
  <c r="J58" i="10"/>
  <c r="I63" i="5" s="1"/>
  <c r="J62" i="10"/>
  <c r="I67" i="5" s="1"/>
  <c r="J66" i="10"/>
  <c r="I71" i="5" s="1"/>
  <c r="J68" i="10"/>
  <c r="I73" i="5" s="1"/>
  <c r="E72" i="10"/>
  <c r="D77" i="5" s="1"/>
  <c r="M72" i="10"/>
  <c r="L77" i="5" s="1"/>
  <c r="L73" i="10"/>
  <c r="K78" i="5" s="1"/>
  <c r="J78" i="10"/>
  <c r="I83" i="5" s="1"/>
  <c r="J82" i="10"/>
  <c r="I87" i="5" s="1"/>
  <c r="J84" i="10"/>
  <c r="I89" i="5" s="1"/>
  <c r="E88" i="10"/>
  <c r="D93" i="5" s="1"/>
  <c r="M88" i="10"/>
  <c r="L93" i="5" s="1"/>
  <c r="L89" i="10"/>
  <c r="K94" i="5" s="1"/>
  <c r="J94" i="10"/>
  <c r="I99" i="5" s="1"/>
  <c r="E102" i="10"/>
  <c r="D107" i="5" s="1"/>
  <c r="M102" i="10"/>
  <c r="L107" i="5" s="1"/>
  <c r="J104" i="10"/>
  <c r="I109" i="5" s="1"/>
  <c r="M21" i="9"/>
  <c r="N7" i="9"/>
  <c r="J13" i="9"/>
  <c r="H21" i="9"/>
  <c r="M23" i="9"/>
  <c r="H25" i="9"/>
  <c r="M27" i="9"/>
  <c r="H29" i="9"/>
  <c r="M31" i="9"/>
  <c r="H33" i="9"/>
  <c r="M35" i="9"/>
  <c r="H37" i="9"/>
  <c r="M39" i="9"/>
  <c r="H41" i="9"/>
  <c r="M43" i="9"/>
  <c r="H45" i="9"/>
  <c r="M47" i="9"/>
  <c r="H49" i="9"/>
  <c r="M51" i="9"/>
  <c r="H53" i="9"/>
  <c r="M55" i="9"/>
  <c r="H57" i="9"/>
  <c r="M59" i="9"/>
  <c r="H61" i="9"/>
  <c r="M63" i="9"/>
  <c r="H65" i="9"/>
  <c r="M67" i="9"/>
  <c r="H69" i="9"/>
  <c r="M71" i="9"/>
  <c r="H73" i="9"/>
  <c r="M75" i="9"/>
  <c r="H77" i="9"/>
  <c r="K79" i="9"/>
  <c r="M81" i="9"/>
  <c r="F82" i="9"/>
  <c r="K82" i="9"/>
  <c r="F84" i="9"/>
  <c r="K84" i="9"/>
  <c r="I90" i="9"/>
  <c r="N90" i="9"/>
  <c r="I92" i="9"/>
  <c r="N92" i="9"/>
  <c r="K95" i="9"/>
  <c r="M97" i="9"/>
  <c r="F98" i="9"/>
  <c r="K98" i="9"/>
  <c r="F100" i="9"/>
  <c r="K100" i="9"/>
  <c r="J7" i="9"/>
  <c r="N9" i="9"/>
  <c r="F13" i="9"/>
  <c r="J15" i="9"/>
  <c r="N17" i="9"/>
  <c r="E21" i="9"/>
  <c r="P21" i="9"/>
  <c r="F22" i="9"/>
  <c r="K22" i="9"/>
  <c r="K23" i="9"/>
  <c r="I24" i="9"/>
  <c r="N24" i="9"/>
  <c r="E25" i="9"/>
  <c r="P25" i="9"/>
  <c r="F26" i="9"/>
  <c r="K26" i="9"/>
  <c r="K27" i="9"/>
  <c r="I28" i="9"/>
  <c r="N28" i="9"/>
  <c r="E29" i="9"/>
  <c r="P29" i="9"/>
  <c r="F30" i="9"/>
  <c r="K30" i="9"/>
  <c r="K31" i="9"/>
  <c r="I32" i="9"/>
  <c r="N32" i="9"/>
  <c r="E33" i="9"/>
  <c r="P33" i="9"/>
  <c r="F34" i="9"/>
  <c r="K34" i="9"/>
  <c r="K35" i="9"/>
  <c r="I36" i="9"/>
  <c r="N36" i="9"/>
  <c r="E37" i="9"/>
  <c r="P37" i="9"/>
  <c r="F38" i="9"/>
  <c r="K38" i="9"/>
  <c r="K39" i="9"/>
  <c r="I40" i="9"/>
  <c r="N40" i="9"/>
  <c r="E41" i="9"/>
  <c r="P41" i="9"/>
  <c r="F42" i="9"/>
  <c r="K42" i="9"/>
  <c r="K43" i="9"/>
  <c r="I44" i="9"/>
  <c r="N44" i="9"/>
  <c r="E45" i="9"/>
  <c r="P45" i="9"/>
  <c r="F46" i="9"/>
  <c r="K46" i="9"/>
  <c r="K47" i="9"/>
  <c r="I48" i="9"/>
  <c r="N48" i="9"/>
  <c r="E49" i="9"/>
  <c r="P49" i="9"/>
  <c r="F50" i="9"/>
  <c r="K50" i="9"/>
  <c r="K51" i="9"/>
  <c r="I52" i="9"/>
  <c r="N52" i="9"/>
  <c r="E53" i="9"/>
  <c r="P53" i="9"/>
  <c r="F54" i="9"/>
  <c r="K54" i="9"/>
  <c r="K55" i="9"/>
  <c r="I56" i="9"/>
  <c r="N56" i="9"/>
  <c r="E57" i="9"/>
  <c r="P57" i="9"/>
  <c r="F58" i="9"/>
  <c r="K58" i="9"/>
  <c r="K59" i="9"/>
  <c r="I60" i="9"/>
  <c r="N60" i="9"/>
  <c r="E61" i="9"/>
  <c r="P61" i="9"/>
  <c r="F62" i="9"/>
  <c r="K62" i="9"/>
  <c r="K63" i="9"/>
  <c r="I64" i="9"/>
  <c r="N64" i="9"/>
  <c r="E65" i="9"/>
  <c r="P65" i="9"/>
  <c r="F66" i="9"/>
  <c r="K66" i="9"/>
  <c r="K67" i="9"/>
  <c r="I68" i="9"/>
  <c r="N68" i="9"/>
  <c r="E69" i="9"/>
  <c r="P69" i="9"/>
  <c r="F70" i="9"/>
  <c r="K70" i="9"/>
  <c r="K71" i="9"/>
  <c r="I72" i="9"/>
  <c r="N72" i="9"/>
  <c r="E73" i="9"/>
  <c r="P73" i="9"/>
  <c r="F74" i="9"/>
  <c r="K74" i="9"/>
  <c r="K75" i="9"/>
  <c r="I76" i="9"/>
  <c r="N76" i="9"/>
  <c r="E77" i="9"/>
  <c r="I78" i="9"/>
  <c r="N78" i="9"/>
  <c r="E79" i="9"/>
  <c r="I80" i="9"/>
  <c r="N80" i="9"/>
  <c r="E82" i="9"/>
  <c r="J82" i="9"/>
  <c r="O82" i="9"/>
  <c r="K83" i="9"/>
  <c r="E84" i="9"/>
  <c r="J84" i="9"/>
  <c r="O84" i="9"/>
  <c r="F86" i="9"/>
  <c r="K86" i="9"/>
  <c r="P87" i="9"/>
  <c r="F88" i="9"/>
  <c r="K88" i="9"/>
  <c r="G90" i="9"/>
  <c r="M90" i="9"/>
  <c r="G92" i="9"/>
  <c r="M92" i="9"/>
  <c r="I94" i="9"/>
  <c r="N94" i="9"/>
  <c r="E95" i="9"/>
  <c r="I96" i="9"/>
  <c r="N96" i="9"/>
  <c r="E98" i="9"/>
  <c r="J98" i="9"/>
  <c r="O98" i="9"/>
  <c r="K99" i="9"/>
  <c r="E100" i="9"/>
  <c r="J100" i="9"/>
  <c r="O100" i="9"/>
  <c r="F102" i="9"/>
  <c r="K102" i="9"/>
  <c r="P103" i="9"/>
  <c r="F104" i="9"/>
  <c r="K104" i="9"/>
  <c r="M25" i="9"/>
  <c r="M29" i="9"/>
  <c r="M33" i="9"/>
  <c r="M37" i="9"/>
  <c r="M41" i="9"/>
  <c r="M45" i="9"/>
  <c r="M49" i="9"/>
  <c r="M53" i="9"/>
  <c r="M57" i="9"/>
  <c r="M61" i="9"/>
  <c r="M65" i="9"/>
  <c r="M69" i="9"/>
  <c r="M73" i="9"/>
  <c r="I82" i="9"/>
  <c r="N82" i="9"/>
  <c r="I84" i="9"/>
  <c r="N84" i="9"/>
  <c r="I98" i="9"/>
  <c r="N98" i="9"/>
  <c r="I100" i="9"/>
  <c r="N100" i="9"/>
  <c r="F7" i="9"/>
  <c r="F9" i="9"/>
  <c r="N13" i="9"/>
  <c r="F17" i="9"/>
  <c r="I22" i="9"/>
  <c r="N22" i="9"/>
  <c r="E23" i="9"/>
  <c r="P23" i="9"/>
  <c r="I26" i="9"/>
  <c r="N26" i="9"/>
  <c r="E27" i="9"/>
  <c r="P27" i="9"/>
  <c r="I30" i="9"/>
  <c r="N30" i="9"/>
  <c r="E31" i="9"/>
  <c r="P31" i="9"/>
  <c r="I34" i="9"/>
  <c r="N34" i="9"/>
  <c r="E35" i="9"/>
  <c r="P35" i="9"/>
  <c r="I38" i="9"/>
  <c r="N38" i="9"/>
  <c r="E39" i="9"/>
  <c r="P39" i="9"/>
  <c r="I42" i="9"/>
  <c r="N42" i="9"/>
  <c r="E43" i="9"/>
  <c r="P43" i="9"/>
  <c r="I46" i="9"/>
  <c r="N46" i="9"/>
  <c r="E47" i="9"/>
  <c r="P47" i="9"/>
  <c r="I50" i="9"/>
  <c r="N50" i="9"/>
  <c r="E51" i="9"/>
  <c r="P51" i="9"/>
  <c r="I54" i="9"/>
  <c r="N54" i="9"/>
  <c r="E55" i="9"/>
  <c r="P55" i="9"/>
  <c r="I58" i="9"/>
  <c r="N58" i="9"/>
  <c r="E59" i="9"/>
  <c r="P59" i="9"/>
  <c r="I62" i="9"/>
  <c r="N62" i="9"/>
  <c r="E63" i="9"/>
  <c r="P63" i="9"/>
  <c r="I66" i="9"/>
  <c r="N66" i="9"/>
  <c r="E67" i="9"/>
  <c r="P67" i="9"/>
  <c r="I70" i="9"/>
  <c r="N70" i="9"/>
  <c r="E71" i="9"/>
  <c r="P71" i="9"/>
  <c r="I74" i="9"/>
  <c r="N74" i="9"/>
  <c r="E75" i="9"/>
  <c r="P75" i="9"/>
  <c r="P79" i="9"/>
  <c r="G82" i="9"/>
  <c r="M82" i="9"/>
  <c r="G84" i="9"/>
  <c r="M84" i="9"/>
  <c r="I86" i="9"/>
  <c r="N86" i="9"/>
  <c r="E87" i="9"/>
  <c r="I88" i="9"/>
  <c r="N88" i="9"/>
  <c r="E90" i="9"/>
  <c r="J90" i="9"/>
  <c r="O90" i="9"/>
  <c r="E92" i="9"/>
  <c r="J92" i="9"/>
  <c r="O92" i="9"/>
  <c r="P95" i="9"/>
  <c r="G98" i="9"/>
  <c r="M98" i="9"/>
  <c r="G100" i="9"/>
  <c r="M100" i="9"/>
  <c r="I102" i="9"/>
  <c r="N102" i="9"/>
  <c r="E103" i="9"/>
  <c r="I104" i="9"/>
  <c r="N104" i="9"/>
  <c r="M35" i="10"/>
  <c r="L40" i="5" s="1"/>
  <c r="I35" i="10"/>
  <c r="H40" i="5" s="1"/>
  <c r="E35" i="10"/>
  <c r="D40" i="5" s="1"/>
  <c r="N35" i="10"/>
  <c r="M40" i="5" s="1"/>
  <c r="J35" i="10"/>
  <c r="I40" i="5" s="1"/>
  <c r="F35" i="10"/>
  <c r="E40" i="5" s="1"/>
  <c r="M43" i="10"/>
  <c r="L48" i="5" s="1"/>
  <c r="I43" i="10"/>
  <c r="H48" i="5" s="1"/>
  <c r="E43" i="10"/>
  <c r="D48" i="5" s="1"/>
  <c r="N43" i="10"/>
  <c r="M48" i="5" s="1"/>
  <c r="J43" i="10"/>
  <c r="I48" i="5" s="1"/>
  <c r="F43" i="10"/>
  <c r="E48" i="5" s="1"/>
  <c r="M63" i="10"/>
  <c r="L68" i="5" s="1"/>
  <c r="I63" i="10"/>
  <c r="H68" i="5" s="1"/>
  <c r="E63" i="10"/>
  <c r="D68" i="5" s="1"/>
  <c r="N63" i="10"/>
  <c r="M68" i="5" s="1"/>
  <c r="J63" i="10"/>
  <c r="I68" i="5" s="1"/>
  <c r="F63" i="10"/>
  <c r="E68" i="5" s="1"/>
  <c r="O63" i="10"/>
  <c r="N68" i="5" s="1"/>
  <c r="K63" i="10"/>
  <c r="J68" i="5" s="1"/>
  <c r="G63" i="10"/>
  <c r="F68" i="5" s="1"/>
  <c r="M71" i="10"/>
  <c r="L76" i="5" s="1"/>
  <c r="I71" i="10"/>
  <c r="H76" i="5" s="1"/>
  <c r="E71" i="10"/>
  <c r="D76" i="5" s="1"/>
  <c r="N71" i="10"/>
  <c r="M76" i="5" s="1"/>
  <c r="J71" i="10"/>
  <c r="I76" i="5" s="1"/>
  <c r="F71" i="10"/>
  <c r="E76" i="5" s="1"/>
  <c r="O71" i="10"/>
  <c r="N76" i="5" s="1"/>
  <c r="K71" i="10"/>
  <c r="J76" i="5" s="1"/>
  <c r="G71" i="10"/>
  <c r="F76" i="5" s="1"/>
  <c r="M79" i="10"/>
  <c r="L84" i="5" s="1"/>
  <c r="I79" i="10"/>
  <c r="H84" i="5" s="1"/>
  <c r="E79" i="10"/>
  <c r="D84" i="5" s="1"/>
  <c r="N79" i="10"/>
  <c r="M84" i="5" s="1"/>
  <c r="J79" i="10"/>
  <c r="I84" i="5" s="1"/>
  <c r="F79" i="10"/>
  <c r="E84" i="5" s="1"/>
  <c r="O79" i="10"/>
  <c r="N84" i="5" s="1"/>
  <c r="K79" i="10"/>
  <c r="J84" i="5" s="1"/>
  <c r="G79" i="10"/>
  <c r="F84" i="5" s="1"/>
  <c r="M87" i="10"/>
  <c r="L92" i="5" s="1"/>
  <c r="I87" i="10"/>
  <c r="H92" i="5" s="1"/>
  <c r="E87" i="10"/>
  <c r="D92" i="5" s="1"/>
  <c r="N87" i="10"/>
  <c r="M92" i="5" s="1"/>
  <c r="J87" i="10"/>
  <c r="I92" i="5" s="1"/>
  <c r="F87" i="10"/>
  <c r="E92" i="5" s="1"/>
  <c r="O87" i="10"/>
  <c r="N92" i="5" s="1"/>
  <c r="K87" i="10"/>
  <c r="J92" i="5" s="1"/>
  <c r="G87" i="10"/>
  <c r="F92" i="5" s="1"/>
  <c r="M95" i="10"/>
  <c r="L100" i="5" s="1"/>
  <c r="I95" i="10"/>
  <c r="H100" i="5" s="1"/>
  <c r="E95" i="10"/>
  <c r="D100" i="5" s="1"/>
  <c r="N95" i="10"/>
  <c r="M100" i="5" s="1"/>
  <c r="J95" i="10"/>
  <c r="I100" i="5" s="1"/>
  <c r="F95" i="10"/>
  <c r="E100" i="5" s="1"/>
  <c r="O95" i="10"/>
  <c r="N100" i="5" s="1"/>
  <c r="K95" i="10"/>
  <c r="J100" i="5" s="1"/>
  <c r="G95" i="10"/>
  <c r="F100" i="5" s="1"/>
  <c r="M103" i="10"/>
  <c r="L108" i="5" s="1"/>
  <c r="I103" i="10"/>
  <c r="H108" i="5" s="1"/>
  <c r="E103" i="10"/>
  <c r="D108" i="5" s="1"/>
  <c r="N103" i="10"/>
  <c r="M108" i="5" s="1"/>
  <c r="J103" i="10"/>
  <c r="I108" i="5" s="1"/>
  <c r="F103" i="10"/>
  <c r="E108" i="5" s="1"/>
  <c r="O103" i="10"/>
  <c r="N108" i="5" s="1"/>
  <c r="K103" i="10"/>
  <c r="J108" i="5" s="1"/>
  <c r="G103" i="10"/>
  <c r="F108" i="5" s="1"/>
  <c r="H10" i="10"/>
  <c r="G15" i="5" s="1"/>
  <c r="H12" i="10"/>
  <c r="G17" i="5" s="1"/>
  <c r="L12" i="10"/>
  <c r="K17" i="5" s="1"/>
  <c r="P12" i="10"/>
  <c r="O17" i="5" s="1"/>
  <c r="L23" i="10"/>
  <c r="K28" i="5" s="1"/>
  <c r="L25" i="10"/>
  <c r="K30" i="5" s="1"/>
  <c r="L29" i="10"/>
  <c r="K34" i="5" s="1"/>
  <c r="L33" i="10"/>
  <c r="K38" i="5" s="1"/>
  <c r="L41" i="10"/>
  <c r="K46" i="5" s="1"/>
  <c r="L49" i="10"/>
  <c r="K54" i="5" s="1"/>
  <c r="G7" i="10"/>
  <c r="F12" i="5" s="1"/>
  <c r="K7" i="10"/>
  <c r="J12" i="5" s="1"/>
  <c r="O7" i="10"/>
  <c r="N12" i="5" s="1"/>
  <c r="E8" i="10"/>
  <c r="D13" i="5" s="1"/>
  <c r="I8" i="10"/>
  <c r="H13" i="5" s="1"/>
  <c r="M8" i="10"/>
  <c r="L13" i="5" s="1"/>
  <c r="G9" i="10"/>
  <c r="F14" i="5" s="1"/>
  <c r="K9" i="10"/>
  <c r="J14" i="5" s="1"/>
  <c r="O9" i="10"/>
  <c r="N14" i="5" s="1"/>
  <c r="E10" i="10"/>
  <c r="D15" i="5" s="1"/>
  <c r="I10" i="10"/>
  <c r="H15" i="5" s="1"/>
  <c r="M10" i="10"/>
  <c r="L15" i="5" s="1"/>
  <c r="G11" i="10"/>
  <c r="F16" i="5" s="1"/>
  <c r="K11" i="10"/>
  <c r="J16" i="5" s="1"/>
  <c r="O11" i="10"/>
  <c r="N16" i="5" s="1"/>
  <c r="E12" i="10"/>
  <c r="D17" i="5" s="1"/>
  <c r="I12" i="10"/>
  <c r="H17" i="5" s="1"/>
  <c r="M12" i="10"/>
  <c r="L17" i="5" s="1"/>
  <c r="G13" i="10"/>
  <c r="F18" i="5" s="1"/>
  <c r="K13" i="10"/>
  <c r="J18" i="5" s="1"/>
  <c r="O13" i="10"/>
  <c r="N18" i="5" s="1"/>
  <c r="E14" i="10"/>
  <c r="D19" i="5" s="1"/>
  <c r="I14" i="10"/>
  <c r="H19" i="5" s="1"/>
  <c r="M14" i="10"/>
  <c r="L19" i="5" s="1"/>
  <c r="G15" i="10"/>
  <c r="F20" i="5" s="1"/>
  <c r="K15" i="10"/>
  <c r="J20" i="5" s="1"/>
  <c r="O15" i="10"/>
  <c r="N20" i="5" s="1"/>
  <c r="E16" i="10"/>
  <c r="D21" i="5" s="1"/>
  <c r="I16" i="10"/>
  <c r="H21" i="5" s="1"/>
  <c r="M16" i="10"/>
  <c r="L21" i="5" s="1"/>
  <c r="G17" i="10"/>
  <c r="F22" i="5" s="1"/>
  <c r="K17" i="10"/>
  <c r="J22" i="5" s="1"/>
  <c r="O17" i="10"/>
  <c r="N22" i="5" s="1"/>
  <c r="E18" i="10"/>
  <c r="D23" i="5" s="1"/>
  <c r="I18" i="10"/>
  <c r="H23" i="5" s="1"/>
  <c r="M18" i="10"/>
  <c r="L23" i="5" s="1"/>
  <c r="G19" i="10"/>
  <c r="F24" i="5" s="1"/>
  <c r="K19" i="10"/>
  <c r="J24" i="5" s="1"/>
  <c r="O19" i="10"/>
  <c r="N24" i="5" s="1"/>
  <c r="E20" i="10"/>
  <c r="D25" i="5" s="1"/>
  <c r="I20" i="10"/>
  <c r="H25" i="5" s="1"/>
  <c r="M20" i="10"/>
  <c r="L25" i="5" s="1"/>
  <c r="G21" i="10"/>
  <c r="F26" i="5" s="1"/>
  <c r="G23" i="10"/>
  <c r="F28" i="5" s="1"/>
  <c r="G25" i="10"/>
  <c r="F30" i="5" s="1"/>
  <c r="G27" i="10"/>
  <c r="F32" i="5" s="1"/>
  <c r="G29" i="10"/>
  <c r="F34" i="5" s="1"/>
  <c r="G31" i="10"/>
  <c r="F36" i="5" s="1"/>
  <c r="O31" i="10"/>
  <c r="N36" i="5" s="1"/>
  <c r="G33" i="10"/>
  <c r="F38" i="5" s="1"/>
  <c r="O33" i="10"/>
  <c r="N38" i="5" s="1"/>
  <c r="G35" i="10"/>
  <c r="F40" i="5" s="1"/>
  <c r="O35" i="10"/>
  <c r="N40" i="5" s="1"/>
  <c r="G37" i="10"/>
  <c r="F42" i="5" s="1"/>
  <c r="O37" i="10"/>
  <c r="N42" i="5" s="1"/>
  <c r="G39" i="10"/>
  <c r="F44" i="5" s="1"/>
  <c r="O39" i="10"/>
  <c r="N44" i="5" s="1"/>
  <c r="G41" i="10"/>
  <c r="F46" i="5" s="1"/>
  <c r="O41" i="10"/>
  <c r="N46" i="5" s="1"/>
  <c r="G43" i="10"/>
  <c r="F48" i="5" s="1"/>
  <c r="O43" i="10"/>
  <c r="N48" i="5" s="1"/>
  <c r="G45" i="10"/>
  <c r="F50" i="5" s="1"/>
  <c r="G47" i="10"/>
  <c r="F52" i="5" s="1"/>
  <c r="G49" i="10"/>
  <c r="F54" i="5" s="1"/>
  <c r="O49" i="10"/>
  <c r="N54" i="5" s="1"/>
  <c r="G51" i="10"/>
  <c r="F56" i="5" s="1"/>
  <c r="G53" i="10"/>
  <c r="F58" i="5" s="1"/>
  <c r="G55" i="10"/>
  <c r="F60" i="5" s="1"/>
  <c r="G57" i="10"/>
  <c r="F62" i="5" s="1"/>
  <c r="G59" i="10"/>
  <c r="F64" i="5" s="1"/>
  <c r="P65" i="10"/>
  <c r="O70" i="5" s="1"/>
  <c r="P73" i="10"/>
  <c r="O78" i="5" s="1"/>
  <c r="P81" i="10"/>
  <c r="O86" i="5" s="1"/>
  <c r="P89" i="10"/>
  <c r="O94" i="5" s="1"/>
  <c r="M21" i="10"/>
  <c r="L26" i="5" s="1"/>
  <c r="I21" i="10"/>
  <c r="H26" i="5" s="1"/>
  <c r="E21" i="10"/>
  <c r="D26" i="5" s="1"/>
  <c r="N21" i="10"/>
  <c r="M26" i="5" s="1"/>
  <c r="J21" i="10"/>
  <c r="I26" i="5" s="1"/>
  <c r="F21" i="10"/>
  <c r="E26" i="5" s="1"/>
  <c r="M27" i="10"/>
  <c r="L32" i="5" s="1"/>
  <c r="I27" i="10"/>
  <c r="H32" i="5" s="1"/>
  <c r="E27" i="10"/>
  <c r="D32" i="5" s="1"/>
  <c r="N27" i="10"/>
  <c r="M32" i="5" s="1"/>
  <c r="J27" i="10"/>
  <c r="I32" i="5" s="1"/>
  <c r="F27" i="10"/>
  <c r="E32" i="5" s="1"/>
  <c r="M29" i="10"/>
  <c r="L34" i="5" s="1"/>
  <c r="I29" i="10"/>
  <c r="H34" i="5" s="1"/>
  <c r="E29" i="10"/>
  <c r="D34" i="5" s="1"/>
  <c r="N29" i="10"/>
  <c r="M34" i="5" s="1"/>
  <c r="J29" i="10"/>
  <c r="I34" i="5" s="1"/>
  <c r="F29" i="10"/>
  <c r="E34" i="5" s="1"/>
  <c r="M45" i="10"/>
  <c r="L50" i="5" s="1"/>
  <c r="I45" i="10"/>
  <c r="H50" i="5" s="1"/>
  <c r="E45" i="10"/>
  <c r="D50" i="5" s="1"/>
  <c r="N45" i="10"/>
  <c r="M50" i="5" s="1"/>
  <c r="J45" i="10"/>
  <c r="I50" i="5" s="1"/>
  <c r="F45" i="10"/>
  <c r="E50" i="5" s="1"/>
  <c r="M47" i="10"/>
  <c r="L52" i="5" s="1"/>
  <c r="I47" i="10"/>
  <c r="H52" i="5" s="1"/>
  <c r="E47" i="10"/>
  <c r="D52" i="5" s="1"/>
  <c r="N47" i="10"/>
  <c r="M52" i="5" s="1"/>
  <c r="J47" i="10"/>
  <c r="I52" i="5" s="1"/>
  <c r="F47" i="10"/>
  <c r="E52" i="5" s="1"/>
  <c r="M51" i="10"/>
  <c r="L56" i="5" s="1"/>
  <c r="I51" i="10"/>
  <c r="H56" i="5" s="1"/>
  <c r="E51" i="10"/>
  <c r="D56" i="5" s="1"/>
  <c r="N51" i="10"/>
  <c r="M56" i="5" s="1"/>
  <c r="J51" i="10"/>
  <c r="I56" i="5" s="1"/>
  <c r="F51" i="10"/>
  <c r="E56" i="5" s="1"/>
  <c r="M53" i="10"/>
  <c r="L58" i="5" s="1"/>
  <c r="I53" i="10"/>
  <c r="H58" i="5" s="1"/>
  <c r="E53" i="10"/>
  <c r="D58" i="5" s="1"/>
  <c r="N53" i="10"/>
  <c r="M58" i="5" s="1"/>
  <c r="J53" i="10"/>
  <c r="I58" i="5" s="1"/>
  <c r="F53" i="10"/>
  <c r="E58" i="5" s="1"/>
  <c r="M55" i="10"/>
  <c r="L60" i="5" s="1"/>
  <c r="I55" i="10"/>
  <c r="H60" i="5" s="1"/>
  <c r="E55" i="10"/>
  <c r="D60" i="5" s="1"/>
  <c r="N55" i="10"/>
  <c r="M60" i="5" s="1"/>
  <c r="J55" i="10"/>
  <c r="I60" i="5" s="1"/>
  <c r="F55" i="10"/>
  <c r="E60" i="5" s="1"/>
  <c r="M57" i="10"/>
  <c r="L62" i="5" s="1"/>
  <c r="I57" i="10"/>
  <c r="H62" i="5" s="1"/>
  <c r="E57" i="10"/>
  <c r="D62" i="5" s="1"/>
  <c r="N57" i="10"/>
  <c r="M62" i="5" s="1"/>
  <c r="J57" i="10"/>
  <c r="I62" i="5" s="1"/>
  <c r="F57" i="10"/>
  <c r="E62" i="5" s="1"/>
  <c r="M59" i="10"/>
  <c r="L64" i="5" s="1"/>
  <c r="I59" i="10"/>
  <c r="H64" i="5" s="1"/>
  <c r="E59" i="10"/>
  <c r="D64" i="5" s="1"/>
  <c r="N59" i="10"/>
  <c r="M64" i="5" s="1"/>
  <c r="J59" i="10"/>
  <c r="I64" i="5" s="1"/>
  <c r="F59" i="10"/>
  <c r="E64" i="5" s="1"/>
  <c r="M61" i="10"/>
  <c r="L66" i="5" s="1"/>
  <c r="I61" i="10"/>
  <c r="H66" i="5" s="1"/>
  <c r="E61" i="10"/>
  <c r="D66" i="5" s="1"/>
  <c r="N61" i="10"/>
  <c r="M66" i="5" s="1"/>
  <c r="J61" i="10"/>
  <c r="I66" i="5" s="1"/>
  <c r="F61" i="10"/>
  <c r="E66" i="5" s="1"/>
  <c r="O61" i="10"/>
  <c r="N66" i="5" s="1"/>
  <c r="K61" i="10"/>
  <c r="J66" i="5" s="1"/>
  <c r="G61" i="10"/>
  <c r="F66" i="5" s="1"/>
  <c r="M69" i="10"/>
  <c r="L74" i="5" s="1"/>
  <c r="I69" i="10"/>
  <c r="H74" i="5" s="1"/>
  <c r="E69" i="10"/>
  <c r="D74" i="5" s="1"/>
  <c r="N69" i="10"/>
  <c r="M74" i="5" s="1"/>
  <c r="J69" i="10"/>
  <c r="I74" i="5" s="1"/>
  <c r="F69" i="10"/>
  <c r="E74" i="5" s="1"/>
  <c r="O69" i="10"/>
  <c r="N74" i="5" s="1"/>
  <c r="K69" i="10"/>
  <c r="J74" i="5" s="1"/>
  <c r="G69" i="10"/>
  <c r="F74" i="5" s="1"/>
  <c r="M77" i="10"/>
  <c r="L82" i="5" s="1"/>
  <c r="I77" i="10"/>
  <c r="H82" i="5" s="1"/>
  <c r="E77" i="10"/>
  <c r="D82" i="5" s="1"/>
  <c r="N77" i="10"/>
  <c r="M82" i="5" s="1"/>
  <c r="J77" i="10"/>
  <c r="I82" i="5" s="1"/>
  <c r="F77" i="10"/>
  <c r="E82" i="5" s="1"/>
  <c r="O77" i="10"/>
  <c r="N82" i="5" s="1"/>
  <c r="K77" i="10"/>
  <c r="J82" i="5" s="1"/>
  <c r="G77" i="10"/>
  <c r="F82" i="5" s="1"/>
  <c r="M85" i="10"/>
  <c r="L90" i="5" s="1"/>
  <c r="I85" i="10"/>
  <c r="H90" i="5" s="1"/>
  <c r="E85" i="10"/>
  <c r="D90" i="5" s="1"/>
  <c r="N85" i="10"/>
  <c r="M90" i="5" s="1"/>
  <c r="J85" i="10"/>
  <c r="I90" i="5" s="1"/>
  <c r="F85" i="10"/>
  <c r="E90" i="5" s="1"/>
  <c r="O85" i="10"/>
  <c r="N90" i="5" s="1"/>
  <c r="K85" i="10"/>
  <c r="J90" i="5" s="1"/>
  <c r="G85" i="10"/>
  <c r="F90" i="5" s="1"/>
  <c r="M93" i="10"/>
  <c r="L98" i="5" s="1"/>
  <c r="I93" i="10"/>
  <c r="H98" i="5" s="1"/>
  <c r="E93" i="10"/>
  <c r="D98" i="5" s="1"/>
  <c r="N93" i="10"/>
  <c r="M98" i="5" s="1"/>
  <c r="J93" i="10"/>
  <c r="I98" i="5" s="1"/>
  <c r="F93" i="10"/>
  <c r="E98" i="5" s="1"/>
  <c r="O93" i="10"/>
  <c r="N98" i="5" s="1"/>
  <c r="K93" i="10"/>
  <c r="J98" i="5" s="1"/>
  <c r="G93" i="10"/>
  <c r="F98" i="5" s="1"/>
  <c r="M101" i="10"/>
  <c r="L106" i="5" s="1"/>
  <c r="I101" i="10"/>
  <c r="H106" i="5" s="1"/>
  <c r="E101" i="10"/>
  <c r="D106" i="5" s="1"/>
  <c r="N101" i="10"/>
  <c r="M106" i="5" s="1"/>
  <c r="J101" i="10"/>
  <c r="I106" i="5" s="1"/>
  <c r="F101" i="10"/>
  <c r="E106" i="5" s="1"/>
  <c r="O101" i="10"/>
  <c r="N106" i="5" s="1"/>
  <c r="K101" i="10"/>
  <c r="J106" i="5" s="1"/>
  <c r="G101" i="10"/>
  <c r="F106" i="5" s="1"/>
  <c r="H14" i="10"/>
  <c r="G19" i="5" s="1"/>
  <c r="L14" i="10"/>
  <c r="K19" i="5" s="1"/>
  <c r="P14" i="10"/>
  <c r="O19" i="5" s="1"/>
  <c r="L16" i="10"/>
  <c r="K21" i="5" s="1"/>
  <c r="P16" i="10"/>
  <c r="O21" i="5" s="1"/>
  <c r="L35" i="10"/>
  <c r="K40" i="5" s="1"/>
  <c r="L43" i="10"/>
  <c r="K48" i="5" s="1"/>
  <c r="L45" i="10"/>
  <c r="K50" i="5" s="1"/>
  <c r="L47" i="10"/>
  <c r="K52" i="5" s="1"/>
  <c r="L51" i="10"/>
  <c r="K56" i="5" s="1"/>
  <c r="L53" i="10"/>
  <c r="K58" i="5" s="1"/>
  <c r="L55" i="10"/>
  <c r="K60" i="5" s="1"/>
  <c r="L57" i="10"/>
  <c r="K62" i="5" s="1"/>
  <c r="L59" i="10"/>
  <c r="K64" i="5" s="1"/>
  <c r="O20" i="10"/>
  <c r="N25" i="5" s="1"/>
  <c r="P20" i="10"/>
  <c r="O25" i="5" s="1"/>
  <c r="M23" i="10"/>
  <c r="L28" i="5" s="1"/>
  <c r="I23" i="10"/>
  <c r="H28" i="5" s="1"/>
  <c r="E23" i="10"/>
  <c r="D28" i="5" s="1"/>
  <c r="N23" i="10"/>
  <c r="M28" i="5" s="1"/>
  <c r="J23" i="10"/>
  <c r="I28" i="5" s="1"/>
  <c r="F23" i="10"/>
  <c r="E28" i="5" s="1"/>
  <c r="M25" i="10"/>
  <c r="L30" i="5" s="1"/>
  <c r="I25" i="10"/>
  <c r="H30" i="5" s="1"/>
  <c r="E25" i="10"/>
  <c r="D30" i="5" s="1"/>
  <c r="N25" i="10"/>
  <c r="M30" i="5" s="1"/>
  <c r="J25" i="10"/>
  <c r="I30" i="5" s="1"/>
  <c r="F25" i="10"/>
  <c r="E30" i="5" s="1"/>
  <c r="M67" i="10"/>
  <c r="L72" i="5" s="1"/>
  <c r="I67" i="10"/>
  <c r="H72" i="5" s="1"/>
  <c r="E67" i="10"/>
  <c r="D72" i="5" s="1"/>
  <c r="N67" i="10"/>
  <c r="M72" i="5" s="1"/>
  <c r="J67" i="10"/>
  <c r="I72" i="5" s="1"/>
  <c r="F67" i="10"/>
  <c r="E72" i="5" s="1"/>
  <c r="O67" i="10"/>
  <c r="N72" i="5" s="1"/>
  <c r="K67" i="10"/>
  <c r="J72" i="5" s="1"/>
  <c r="G67" i="10"/>
  <c r="F72" i="5" s="1"/>
  <c r="M75" i="10"/>
  <c r="L80" i="5" s="1"/>
  <c r="I75" i="10"/>
  <c r="H80" i="5" s="1"/>
  <c r="E75" i="10"/>
  <c r="D80" i="5" s="1"/>
  <c r="N75" i="10"/>
  <c r="M80" i="5" s="1"/>
  <c r="J75" i="10"/>
  <c r="I80" i="5" s="1"/>
  <c r="F75" i="10"/>
  <c r="E80" i="5" s="1"/>
  <c r="O75" i="10"/>
  <c r="N80" i="5" s="1"/>
  <c r="K75" i="10"/>
  <c r="J80" i="5" s="1"/>
  <c r="G75" i="10"/>
  <c r="F80" i="5" s="1"/>
  <c r="M83" i="10"/>
  <c r="L88" i="5" s="1"/>
  <c r="I83" i="10"/>
  <c r="H88" i="5" s="1"/>
  <c r="E83" i="10"/>
  <c r="D88" i="5" s="1"/>
  <c r="N83" i="10"/>
  <c r="M88" i="5" s="1"/>
  <c r="J83" i="10"/>
  <c r="I88" i="5" s="1"/>
  <c r="F83" i="10"/>
  <c r="E88" i="5" s="1"/>
  <c r="O83" i="10"/>
  <c r="N88" i="5" s="1"/>
  <c r="K83" i="10"/>
  <c r="J88" i="5" s="1"/>
  <c r="G83" i="10"/>
  <c r="F88" i="5" s="1"/>
  <c r="M91" i="10"/>
  <c r="L96" i="5" s="1"/>
  <c r="I91" i="10"/>
  <c r="H96" i="5" s="1"/>
  <c r="E91" i="10"/>
  <c r="D96" i="5" s="1"/>
  <c r="N91" i="10"/>
  <c r="M96" i="5" s="1"/>
  <c r="J91" i="10"/>
  <c r="I96" i="5" s="1"/>
  <c r="F91" i="10"/>
  <c r="E96" i="5" s="1"/>
  <c r="O91" i="10"/>
  <c r="N96" i="5" s="1"/>
  <c r="K91" i="10"/>
  <c r="J96" i="5" s="1"/>
  <c r="G91" i="10"/>
  <c r="F96" i="5" s="1"/>
  <c r="M99" i="10"/>
  <c r="L104" i="5" s="1"/>
  <c r="I99" i="10"/>
  <c r="H104" i="5" s="1"/>
  <c r="E99" i="10"/>
  <c r="D104" i="5" s="1"/>
  <c r="N99" i="10"/>
  <c r="M104" i="5" s="1"/>
  <c r="J99" i="10"/>
  <c r="I104" i="5" s="1"/>
  <c r="F99" i="10"/>
  <c r="E104" i="5" s="1"/>
  <c r="O99" i="10"/>
  <c r="N104" i="5" s="1"/>
  <c r="K99" i="10"/>
  <c r="J104" i="5" s="1"/>
  <c r="G99" i="10"/>
  <c r="F104" i="5" s="1"/>
  <c r="H8" i="10"/>
  <c r="G13" i="5" s="1"/>
  <c r="L8" i="10"/>
  <c r="K13" i="5" s="1"/>
  <c r="P8" i="10"/>
  <c r="O13" i="5" s="1"/>
  <c r="L10" i="10"/>
  <c r="K15" i="5" s="1"/>
  <c r="P10" i="10"/>
  <c r="O15" i="5" s="1"/>
  <c r="H16" i="10"/>
  <c r="G21" i="5" s="1"/>
  <c r="H18" i="10"/>
  <c r="G23" i="5" s="1"/>
  <c r="L18" i="10"/>
  <c r="K23" i="5" s="1"/>
  <c r="P18" i="10"/>
  <c r="O23" i="5" s="1"/>
  <c r="L31" i="10"/>
  <c r="K36" i="5" s="1"/>
  <c r="L37" i="10"/>
  <c r="K42" i="5" s="1"/>
  <c r="L39" i="10"/>
  <c r="K44" i="5" s="1"/>
  <c r="E7" i="10"/>
  <c r="D12" i="5" s="1"/>
  <c r="I7" i="10"/>
  <c r="H12" i="5" s="1"/>
  <c r="M7" i="10"/>
  <c r="L12" i="5" s="1"/>
  <c r="G8" i="10"/>
  <c r="F13" i="5" s="1"/>
  <c r="K8" i="10"/>
  <c r="J13" i="5" s="1"/>
  <c r="O8" i="10"/>
  <c r="N13" i="5" s="1"/>
  <c r="E9" i="10"/>
  <c r="D14" i="5" s="1"/>
  <c r="I9" i="10"/>
  <c r="H14" i="5" s="1"/>
  <c r="M9" i="10"/>
  <c r="L14" i="5" s="1"/>
  <c r="G10" i="10"/>
  <c r="F15" i="5" s="1"/>
  <c r="K10" i="10"/>
  <c r="J15" i="5" s="1"/>
  <c r="O10" i="10"/>
  <c r="N15" i="5" s="1"/>
  <c r="E11" i="10"/>
  <c r="D16" i="5" s="1"/>
  <c r="I11" i="10"/>
  <c r="H16" i="5" s="1"/>
  <c r="M11" i="10"/>
  <c r="L16" i="5" s="1"/>
  <c r="G12" i="10"/>
  <c r="F17" i="5" s="1"/>
  <c r="K12" i="10"/>
  <c r="J17" i="5" s="1"/>
  <c r="O12" i="10"/>
  <c r="N17" i="5" s="1"/>
  <c r="E13" i="10"/>
  <c r="D18" i="5" s="1"/>
  <c r="I13" i="10"/>
  <c r="H18" i="5" s="1"/>
  <c r="M13" i="10"/>
  <c r="L18" i="5" s="1"/>
  <c r="G14" i="10"/>
  <c r="F19" i="5" s="1"/>
  <c r="K14" i="10"/>
  <c r="J19" i="5" s="1"/>
  <c r="O14" i="10"/>
  <c r="N19" i="5" s="1"/>
  <c r="E15" i="10"/>
  <c r="D20" i="5" s="1"/>
  <c r="I15" i="10"/>
  <c r="H20" i="5" s="1"/>
  <c r="M15" i="10"/>
  <c r="L20" i="5" s="1"/>
  <c r="G16" i="10"/>
  <c r="F21" i="5" s="1"/>
  <c r="K16" i="10"/>
  <c r="J21" i="5" s="1"/>
  <c r="O16" i="10"/>
  <c r="N21" i="5" s="1"/>
  <c r="E17" i="10"/>
  <c r="D22" i="5" s="1"/>
  <c r="I17" i="10"/>
  <c r="H22" i="5" s="1"/>
  <c r="M17" i="10"/>
  <c r="L22" i="5" s="1"/>
  <c r="G18" i="10"/>
  <c r="F23" i="5" s="1"/>
  <c r="K18" i="10"/>
  <c r="J23" i="5" s="1"/>
  <c r="O18" i="10"/>
  <c r="N23" i="5" s="1"/>
  <c r="E19" i="10"/>
  <c r="D24" i="5" s="1"/>
  <c r="I19" i="10"/>
  <c r="H24" i="5" s="1"/>
  <c r="M19" i="10"/>
  <c r="L24" i="5" s="1"/>
  <c r="G20" i="10"/>
  <c r="F25" i="5" s="1"/>
  <c r="K20" i="10"/>
  <c r="J25" i="5" s="1"/>
  <c r="K21" i="10"/>
  <c r="J26" i="5" s="1"/>
  <c r="K23" i="10"/>
  <c r="J28" i="5" s="1"/>
  <c r="K25" i="10"/>
  <c r="J30" i="5" s="1"/>
  <c r="K27" i="10"/>
  <c r="J32" i="5" s="1"/>
  <c r="K29" i="10"/>
  <c r="J34" i="5" s="1"/>
  <c r="K35" i="10"/>
  <c r="J40" i="5" s="1"/>
  <c r="K43" i="10"/>
  <c r="J48" i="5" s="1"/>
  <c r="K45" i="10"/>
  <c r="J50" i="5" s="1"/>
  <c r="K47" i="10"/>
  <c r="J52" i="5" s="1"/>
  <c r="K51" i="10"/>
  <c r="J56" i="5" s="1"/>
  <c r="K53" i="10"/>
  <c r="J58" i="5" s="1"/>
  <c r="K55" i="10"/>
  <c r="J60" i="5" s="1"/>
  <c r="K57" i="10"/>
  <c r="J62" i="5" s="1"/>
  <c r="K59" i="10"/>
  <c r="J64" i="5" s="1"/>
  <c r="P61" i="10"/>
  <c r="O66" i="5" s="1"/>
  <c r="P69" i="10"/>
  <c r="O74" i="5" s="1"/>
  <c r="P77" i="10"/>
  <c r="O82" i="5" s="1"/>
  <c r="P85" i="10"/>
  <c r="O90" i="5" s="1"/>
  <c r="P93" i="10"/>
  <c r="O98" i="5" s="1"/>
  <c r="P101" i="10"/>
  <c r="O106" i="5" s="1"/>
  <c r="M31" i="10"/>
  <c r="L36" i="5" s="1"/>
  <c r="I31" i="10"/>
  <c r="H36" i="5" s="1"/>
  <c r="E31" i="10"/>
  <c r="D36" i="5" s="1"/>
  <c r="N31" i="10"/>
  <c r="M36" i="5" s="1"/>
  <c r="J31" i="10"/>
  <c r="I36" i="5" s="1"/>
  <c r="F31" i="10"/>
  <c r="E36" i="5" s="1"/>
  <c r="M33" i="10"/>
  <c r="L38" i="5" s="1"/>
  <c r="I33" i="10"/>
  <c r="H38" i="5" s="1"/>
  <c r="E33" i="10"/>
  <c r="D38" i="5" s="1"/>
  <c r="N33" i="10"/>
  <c r="M38" i="5" s="1"/>
  <c r="J33" i="10"/>
  <c r="I38" i="5" s="1"/>
  <c r="F33" i="10"/>
  <c r="E38" i="5" s="1"/>
  <c r="M37" i="10"/>
  <c r="L42" i="5" s="1"/>
  <c r="I37" i="10"/>
  <c r="H42" i="5" s="1"/>
  <c r="E37" i="10"/>
  <c r="D42" i="5" s="1"/>
  <c r="N37" i="10"/>
  <c r="M42" i="5" s="1"/>
  <c r="J37" i="10"/>
  <c r="I42" i="5" s="1"/>
  <c r="F37" i="10"/>
  <c r="E42" i="5" s="1"/>
  <c r="M39" i="10"/>
  <c r="L44" i="5" s="1"/>
  <c r="I39" i="10"/>
  <c r="H44" i="5" s="1"/>
  <c r="E39" i="10"/>
  <c r="D44" i="5" s="1"/>
  <c r="N39" i="10"/>
  <c r="M44" i="5" s="1"/>
  <c r="J39" i="10"/>
  <c r="I44" i="5" s="1"/>
  <c r="F39" i="10"/>
  <c r="E44" i="5" s="1"/>
  <c r="M41" i="10"/>
  <c r="L46" i="5" s="1"/>
  <c r="I41" i="10"/>
  <c r="H46" i="5" s="1"/>
  <c r="E41" i="10"/>
  <c r="D46" i="5" s="1"/>
  <c r="N41" i="10"/>
  <c r="M46" i="5" s="1"/>
  <c r="J41" i="10"/>
  <c r="I46" i="5" s="1"/>
  <c r="F41" i="10"/>
  <c r="E46" i="5" s="1"/>
  <c r="M49" i="10"/>
  <c r="L54" i="5" s="1"/>
  <c r="I49" i="10"/>
  <c r="H54" i="5" s="1"/>
  <c r="E49" i="10"/>
  <c r="D54" i="5" s="1"/>
  <c r="N49" i="10"/>
  <c r="M54" i="5" s="1"/>
  <c r="J49" i="10"/>
  <c r="I54" i="5" s="1"/>
  <c r="F49" i="10"/>
  <c r="E54" i="5" s="1"/>
  <c r="M65" i="10"/>
  <c r="L70" i="5" s="1"/>
  <c r="I65" i="10"/>
  <c r="H70" i="5" s="1"/>
  <c r="E65" i="10"/>
  <c r="D70" i="5" s="1"/>
  <c r="N65" i="10"/>
  <c r="M70" i="5" s="1"/>
  <c r="J65" i="10"/>
  <c r="I70" i="5" s="1"/>
  <c r="F65" i="10"/>
  <c r="E70" i="5" s="1"/>
  <c r="O65" i="10"/>
  <c r="N70" i="5" s="1"/>
  <c r="K65" i="10"/>
  <c r="J70" i="5" s="1"/>
  <c r="G65" i="10"/>
  <c r="F70" i="5" s="1"/>
  <c r="M73" i="10"/>
  <c r="L78" i="5" s="1"/>
  <c r="I73" i="10"/>
  <c r="H78" i="5" s="1"/>
  <c r="E73" i="10"/>
  <c r="D78" i="5" s="1"/>
  <c r="N73" i="10"/>
  <c r="M78" i="5" s="1"/>
  <c r="J73" i="10"/>
  <c r="I78" i="5" s="1"/>
  <c r="F73" i="10"/>
  <c r="E78" i="5" s="1"/>
  <c r="O73" i="10"/>
  <c r="N78" i="5" s="1"/>
  <c r="K73" i="10"/>
  <c r="J78" i="5" s="1"/>
  <c r="G73" i="10"/>
  <c r="F78" i="5" s="1"/>
  <c r="M81" i="10"/>
  <c r="L86" i="5" s="1"/>
  <c r="I81" i="10"/>
  <c r="H86" i="5" s="1"/>
  <c r="E81" i="10"/>
  <c r="D86" i="5" s="1"/>
  <c r="N81" i="10"/>
  <c r="M86" i="5" s="1"/>
  <c r="J81" i="10"/>
  <c r="I86" i="5" s="1"/>
  <c r="F81" i="10"/>
  <c r="E86" i="5" s="1"/>
  <c r="O81" i="10"/>
  <c r="N86" i="5" s="1"/>
  <c r="K81" i="10"/>
  <c r="J86" i="5" s="1"/>
  <c r="G81" i="10"/>
  <c r="F86" i="5" s="1"/>
  <c r="M89" i="10"/>
  <c r="L94" i="5" s="1"/>
  <c r="I89" i="10"/>
  <c r="H94" i="5" s="1"/>
  <c r="E89" i="10"/>
  <c r="D94" i="5" s="1"/>
  <c r="N89" i="10"/>
  <c r="M94" i="5" s="1"/>
  <c r="J89" i="10"/>
  <c r="I94" i="5" s="1"/>
  <c r="F89" i="10"/>
  <c r="E94" i="5" s="1"/>
  <c r="O89" i="10"/>
  <c r="N94" i="5" s="1"/>
  <c r="K89" i="10"/>
  <c r="J94" i="5" s="1"/>
  <c r="G89" i="10"/>
  <c r="F94" i="5" s="1"/>
  <c r="M97" i="10"/>
  <c r="L102" i="5" s="1"/>
  <c r="I97" i="10"/>
  <c r="H102" i="5" s="1"/>
  <c r="E97" i="10"/>
  <c r="D102" i="5" s="1"/>
  <c r="N97" i="10"/>
  <c r="M102" i="5" s="1"/>
  <c r="J97" i="10"/>
  <c r="I102" i="5" s="1"/>
  <c r="F97" i="10"/>
  <c r="E102" i="5" s="1"/>
  <c r="O97" i="10"/>
  <c r="N102" i="5" s="1"/>
  <c r="K97" i="10"/>
  <c r="J102" i="5" s="1"/>
  <c r="G97" i="10"/>
  <c r="F102" i="5" s="1"/>
  <c r="M105" i="10"/>
  <c r="L110" i="5" s="1"/>
  <c r="I105" i="10"/>
  <c r="H110" i="5" s="1"/>
  <c r="E105" i="10"/>
  <c r="D110" i="5" s="1"/>
  <c r="N105" i="10"/>
  <c r="M110" i="5" s="1"/>
  <c r="J105" i="10"/>
  <c r="I110" i="5" s="1"/>
  <c r="F105" i="10"/>
  <c r="E110" i="5" s="1"/>
  <c r="O105" i="10"/>
  <c r="N110" i="5" s="1"/>
  <c r="K105" i="10"/>
  <c r="J110" i="5" s="1"/>
  <c r="G105" i="10"/>
  <c r="F110" i="5" s="1"/>
  <c r="L20" i="10"/>
  <c r="K25" i="5" s="1"/>
  <c r="L21" i="10"/>
  <c r="K26" i="5" s="1"/>
  <c r="L27" i="10"/>
  <c r="K32" i="5" s="1"/>
  <c r="H7" i="10"/>
  <c r="G12" i="5" s="1"/>
  <c r="L7" i="10"/>
  <c r="K12" i="5" s="1"/>
  <c r="F8" i="10"/>
  <c r="E13" i="5" s="1"/>
  <c r="J8" i="10"/>
  <c r="I13" i="5" s="1"/>
  <c r="H9" i="10"/>
  <c r="G14" i="5" s="1"/>
  <c r="L9" i="10"/>
  <c r="K14" i="5" s="1"/>
  <c r="F10" i="10"/>
  <c r="E15" i="5" s="1"/>
  <c r="J10" i="10"/>
  <c r="I15" i="5" s="1"/>
  <c r="H11" i="10"/>
  <c r="G16" i="5" s="1"/>
  <c r="L11" i="10"/>
  <c r="K16" i="5" s="1"/>
  <c r="F12" i="10"/>
  <c r="E17" i="5" s="1"/>
  <c r="J12" i="10"/>
  <c r="I17" i="5" s="1"/>
  <c r="H13" i="10"/>
  <c r="G18" i="5" s="1"/>
  <c r="L13" i="10"/>
  <c r="K18" i="5" s="1"/>
  <c r="F14" i="10"/>
  <c r="E19" i="5" s="1"/>
  <c r="J14" i="10"/>
  <c r="I19" i="5" s="1"/>
  <c r="H15" i="10"/>
  <c r="G20" i="5" s="1"/>
  <c r="L15" i="10"/>
  <c r="K20" i="5" s="1"/>
  <c r="F16" i="10"/>
  <c r="E21" i="5" s="1"/>
  <c r="J16" i="10"/>
  <c r="I21" i="5" s="1"/>
  <c r="H17" i="10"/>
  <c r="G22" i="5" s="1"/>
  <c r="L17" i="10"/>
  <c r="K22" i="5" s="1"/>
  <c r="F18" i="10"/>
  <c r="E23" i="5" s="1"/>
  <c r="J18" i="10"/>
  <c r="I23" i="5" s="1"/>
  <c r="H19" i="10"/>
  <c r="G24" i="5" s="1"/>
  <c r="L19" i="10"/>
  <c r="K24" i="5" s="1"/>
  <c r="F20" i="10"/>
  <c r="E25" i="5" s="1"/>
  <c r="J20" i="10"/>
  <c r="I25" i="5" s="1"/>
  <c r="N20" i="10"/>
  <c r="M25" i="5" s="1"/>
  <c r="H21" i="10"/>
  <c r="G26" i="5" s="1"/>
  <c r="P21" i="10"/>
  <c r="O26" i="5" s="1"/>
  <c r="H23" i="10"/>
  <c r="G28" i="5" s="1"/>
  <c r="P23" i="10"/>
  <c r="O28" i="5" s="1"/>
  <c r="H25" i="10"/>
  <c r="G30" i="5" s="1"/>
  <c r="P25" i="10"/>
  <c r="O30" i="5" s="1"/>
  <c r="H27" i="10"/>
  <c r="G32" i="5" s="1"/>
  <c r="P27" i="10"/>
  <c r="O32" i="5" s="1"/>
  <c r="H29" i="10"/>
  <c r="G34" i="5" s="1"/>
  <c r="P29" i="10"/>
  <c r="O34" i="5" s="1"/>
  <c r="H31" i="10"/>
  <c r="G36" i="5" s="1"/>
  <c r="P31" i="10"/>
  <c r="O36" i="5" s="1"/>
  <c r="H33" i="10"/>
  <c r="G38" i="5" s="1"/>
  <c r="P33" i="10"/>
  <c r="O38" i="5" s="1"/>
  <c r="H35" i="10"/>
  <c r="G40" i="5" s="1"/>
  <c r="P35" i="10"/>
  <c r="O40" i="5" s="1"/>
  <c r="H37" i="10"/>
  <c r="G42" i="5" s="1"/>
  <c r="P37" i="10"/>
  <c r="O42" i="5" s="1"/>
  <c r="H39" i="10"/>
  <c r="G44" i="5" s="1"/>
  <c r="P39" i="10"/>
  <c r="O44" i="5" s="1"/>
  <c r="H41" i="10"/>
  <c r="G46" i="5" s="1"/>
  <c r="P41" i="10"/>
  <c r="O46" i="5" s="1"/>
  <c r="H43" i="10"/>
  <c r="G48" i="5" s="1"/>
  <c r="P43" i="10"/>
  <c r="O48" i="5" s="1"/>
  <c r="H45" i="10"/>
  <c r="G50" i="5" s="1"/>
  <c r="P45" i="10"/>
  <c r="O50" i="5" s="1"/>
  <c r="H47" i="10"/>
  <c r="G52" i="5" s="1"/>
  <c r="P47" i="10"/>
  <c r="O52" i="5" s="1"/>
  <c r="H49" i="10"/>
  <c r="G54" i="5" s="1"/>
  <c r="P49" i="10"/>
  <c r="O54" i="5" s="1"/>
  <c r="H51" i="10"/>
  <c r="G56" i="5" s="1"/>
  <c r="P51" i="10"/>
  <c r="O56" i="5" s="1"/>
  <c r="H53" i="10"/>
  <c r="G58" i="5" s="1"/>
  <c r="P53" i="10"/>
  <c r="O58" i="5" s="1"/>
  <c r="H55" i="10"/>
  <c r="G60" i="5" s="1"/>
  <c r="P55" i="10"/>
  <c r="O60" i="5" s="1"/>
  <c r="H57" i="10"/>
  <c r="G62" i="5" s="1"/>
  <c r="P57" i="10"/>
  <c r="O62" i="5" s="1"/>
  <c r="H59" i="10"/>
  <c r="G64" i="5" s="1"/>
  <c r="P59" i="10"/>
  <c r="O64" i="5" s="1"/>
  <c r="L61" i="10"/>
  <c r="K66" i="5" s="1"/>
  <c r="L69" i="10"/>
  <c r="K74" i="5" s="1"/>
  <c r="L77" i="10"/>
  <c r="K82" i="5" s="1"/>
  <c r="L85" i="10"/>
  <c r="K90" i="5" s="1"/>
  <c r="L93" i="10"/>
  <c r="K98" i="5" s="1"/>
  <c r="L101" i="10"/>
  <c r="K106" i="5" s="1"/>
  <c r="H22" i="10"/>
  <c r="G27" i="5" s="1"/>
  <c r="L22" i="10"/>
  <c r="K27" i="5" s="1"/>
  <c r="P22" i="10"/>
  <c r="O27" i="5" s="1"/>
  <c r="H24" i="10"/>
  <c r="G29" i="5" s="1"/>
  <c r="L24" i="10"/>
  <c r="K29" i="5" s="1"/>
  <c r="P24" i="10"/>
  <c r="O29" i="5" s="1"/>
  <c r="H26" i="10"/>
  <c r="G31" i="5" s="1"/>
  <c r="L26" i="10"/>
  <c r="K31" i="5" s="1"/>
  <c r="P26" i="10"/>
  <c r="O31" i="5" s="1"/>
  <c r="H28" i="10"/>
  <c r="G33" i="5" s="1"/>
  <c r="L28" i="10"/>
  <c r="K33" i="5" s="1"/>
  <c r="P28" i="10"/>
  <c r="O33" i="5" s="1"/>
  <c r="H30" i="10"/>
  <c r="G35" i="5" s="1"/>
  <c r="L30" i="10"/>
  <c r="K35" i="5" s="1"/>
  <c r="P30" i="10"/>
  <c r="O35" i="5" s="1"/>
  <c r="H32" i="10"/>
  <c r="G37" i="5" s="1"/>
  <c r="L32" i="10"/>
  <c r="K37" i="5" s="1"/>
  <c r="P32" i="10"/>
  <c r="O37" i="5" s="1"/>
  <c r="H34" i="10"/>
  <c r="G39" i="5" s="1"/>
  <c r="L34" i="10"/>
  <c r="K39" i="5" s="1"/>
  <c r="P34" i="10"/>
  <c r="O39" i="5" s="1"/>
  <c r="H36" i="10"/>
  <c r="G41" i="5" s="1"/>
  <c r="L36" i="10"/>
  <c r="K41" i="5" s="1"/>
  <c r="P36" i="10"/>
  <c r="O41" i="5" s="1"/>
  <c r="H38" i="10"/>
  <c r="G43" i="5" s="1"/>
  <c r="L38" i="10"/>
  <c r="K43" i="5" s="1"/>
  <c r="P38" i="10"/>
  <c r="O43" i="5" s="1"/>
  <c r="H40" i="10"/>
  <c r="G45" i="5" s="1"/>
  <c r="L40" i="10"/>
  <c r="K45" i="5" s="1"/>
  <c r="P40" i="10"/>
  <c r="O45" i="5" s="1"/>
  <c r="H42" i="10"/>
  <c r="G47" i="5" s="1"/>
  <c r="L42" i="10"/>
  <c r="K47" i="5" s="1"/>
  <c r="P42" i="10"/>
  <c r="O47" i="5" s="1"/>
  <c r="H44" i="10"/>
  <c r="G49" i="5" s="1"/>
  <c r="L44" i="10"/>
  <c r="K49" i="5" s="1"/>
  <c r="P44" i="10"/>
  <c r="O49" i="5" s="1"/>
  <c r="H46" i="10"/>
  <c r="G51" i="5" s="1"/>
  <c r="L46" i="10"/>
  <c r="K51" i="5" s="1"/>
  <c r="P46" i="10"/>
  <c r="O51" i="5" s="1"/>
  <c r="H48" i="10"/>
  <c r="G53" i="5" s="1"/>
  <c r="L48" i="10"/>
  <c r="K53" i="5" s="1"/>
  <c r="P48" i="10"/>
  <c r="O53" i="5" s="1"/>
  <c r="H50" i="10"/>
  <c r="G55" i="5" s="1"/>
  <c r="L50" i="10"/>
  <c r="K55" i="5" s="1"/>
  <c r="P50" i="10"/>
  <c r="O55" i="5" s="1"/>
  <c r="H52" i="10"/>
  <c r="G57" i="5" s="1"/>
  <c r="L52" i="10"/>
  <c r="K57" i="5" s="1"/>
  <c r="P52" i="10"/>
  <c r="O57" i="5" s="1"/>
  <c r="H54" i="10"/>
  <c r="G59" i="5" s="1"/>
  <c r="L54" i="10"/>
  <c r="K59" i="5" s="1"/>
  <c r="P54" i="10"/>
  <c r="O59" i="5" s="1"/>
  <c r="H56" i="10"/>
  <c r="G61" i="5" s="1"/>
  <c r="L56" i="10"/>
  <c r="K61" i="5" s="1"/>
  <c r="P56" i="10"/>
  <c r="O61" i="5" s="1"/>
  <c r="H58" i="10"/>
  <c r="G63" i="5" s="1"/>
  <c r="L58" i="10"/>
  <c r="K63" i="5" s="1"/>
  <c r="P58" i="10"/>
  <c r="O63" i="5" s="1"/>
  <c r="H60" i="10"/>
  <c r="G65" i="5" s="1"/>
  <c r="L60" i="10"/>
  <c r="K65" i="5" s="1"/>
  <c r="P60" i="10"/>
  <c r="O65" i="5" s="1"/>
  <c r="H62" i="10"/>
  <c r="G67" i="5" s="1"/>
  <c r="L62" i="10"/>
  <c r="K67" i="5" s="1"/>
  <c r="P62" i="10"/>
  <c r="O67" i="5" s="1"/>
  <c r="H64" i="10"/>
  <c r="G69" i="5" s="1"/>
  <c r="L64" i="10"/>
  <c r="K69" i="5" s="1"/>
  <c r="P64" i="10"/>
  <c r="O69" i="5" s="1"/>
  <c r="H66" i="10"/>
  <c r="G71" i="5" s="1"/>
  <c r="L66" i="10"/>
  <c r="K71" i="5" s="1"/>
  <c r="P66" i="10"/>
  <c r="O71" i="5" s="1"/>
  <c r="H68" i="10"/>
  <c r="G73" i="5" s="1"/>
  <c r="L68" i="10"/>
  <c r="K73" i="5" s="1"/>
  <c r="P68" i="10"/>
  <c r="O73" i="5" s="1"/>
  <c r="H70" i="10"/>
  <c r="G75" i="5" s="1"/>
  <c r="L70" i="10"/>
  <c r="K75" i="5" s="1"/>
  <c r="P70" i="10"/>
  <c r="O75" i="5" s="1"/>
  <c r="H72" i="10"/>
  <c r="G77" i="5" s="1"/>
  <c r="L72" i="10"/>
  <c r="K77" i="5" s="1"/>
  <c r="P72" i="10"/>
  <c r="O77" i="5" s="1"/>
  <c r="H74" i="10"/>
  <c r="G79" i="5" s="1"/>
  <c r="L74" i="10"/>
  <c r="K79" i="5" s="1"/>
  <c r="P74" i="10"/>
  <c r="O79" i="5" s="1"/>
  <c r="H76" i="10"/>
  <c r="G81" i="5" s="1"/>
  <c r="L76" i="10"/>
  <c r="K81" i="5" s="1"/>
  <c r="P76" i="10"/>
  <c r="O81" i="5" s="1"/>
  <c r="H78" i="10"/>
  <c r="G83" i="5" s="1"/>
  <c r="L78" i="10"/>
  <c r="K83" i="5" s="1"/>
  <c r="P78" i="10"/>
  <c r="O83" i="5" s="1"/>
  <c r="H80" i="10"/>
  <c r="G85" i="5" s="1"/>
  <c r="L80" i="10"/>
  <c r="K85" i="5" s="1"/>
  <c r="P80" i="10"/>
  <c r="O85" i="5" s="1"/>
  <c r="H82" i="10"/>
  <c r="G87" i="5" s="1"/>
  <c r="L82" i="10"/>
  <c r="K87" i="5" s="1"/>
  <c r="P82" i="10"/>
  <c r="O87" i="5" s="1"/>
  <c r="H84" i="10"/>
  <c r="G89" i="5" s="1"/>
  <c r="L84" i="10"/>
  <c r="K89" i="5" s="1"/>
  <c r="P84" i="10"/>
  <c r="O89" i="5" s="1"/>
  <c r="H86" i="10"/>
  <c r="G91" i="5" s="1"/>
  <c r="L86" i="10"/>
  <c r="K91" i="5" s="1"/>
  <c r="P86" i="10"/>
  <c r="O91" i="5" s="1"/>
  <c r="H88" i="10"/>
  <c r="G93" i="5" s="1"/>
  <c r="L88" i="10"/>
  <c r="K93" i="5" s="1"/>
  <c r="P88" i="10"/>
  <c r="O93" i="5" s="1"/>
  <c r="H90" i="10"/>
  <c r="G95" i="5" s="1"/>
  <c r="L90" i="10"/>
  <c r="K95" i="5" s="1"/>
  <c r="P90" i="10"/>
  <c r="O95" i="5" s="1"/>
  <c r="H92" i="10"/>
  <c r="G97" i="5" s="1"/>
  <c r="L92" i="10"/>
  <c r="K97" i="5" s="1"/>
  <c r="P92" i="10"/>
  <c r="O97" i="5" s="1"/>
  <c r="H94" i="10"/>
  <c r="G99" i="5" s="1"/>
  <c r="L94" i="10"/>
  <c r="K99" i="5" s="1"/>
  <c r="P94" i="10"/>
  <c r="O99" i="5" s="1"/>
  <c r="H96" i="10"/>
  <c r="G101" i="5" s="1"/>
  <c r="L96" i="10"/>
  <c r="K101" i="5" s="1"/>
  <c r="P96" i="10"/>
  <c r="O101" i="5" s="1"/>
  <c r="H98" i="10"/>
  <c r="G103" i="5" s="1"/>
  <c r="L98" i="10"/>
  <c r="K103" i="5" s="1"/>
  <c r="P98" i="10"/>
  <c r="O103" i="5" s="1"/>
  <c r="H100" i="10"/>
  <c r="G105" i="5" s="1"/>
  <c r="L100" i="10"/>
  <c r="K105" i="5" s="1"/>
  <c r="P100" i="10"/>
  <c r="O105" i="5" s="1"/>
  <c r="H102" i="10"/>
  <c r="G107" i="5" s="1"/>
  <c r="L102" i="10"/>
  <c r="K107" i="5" s="1"/>
  <c r="P102" i="10"/>
  <c r="O107" i="5" s="1"/>
  <c r="H104" i="10"/>
  <c r="G109" i="5" s="1"/>
  <c r="L104" i="10"/>
  <c r="K109" i="5" s="1"/>
  <c r="P104" i="10"/>
  <c r="O109" i="5" s="1"/>
  <c r="G22" i="10"/>
  <c r="F27" i="5" s="1"/>
  <c r="K22" i="10"/>
  <c r="J27" i="5" s="1"/>
  <c r="G24" i="10"/>
  <c r="F29" i="5" s="1"/>
  <c r="K24" i="10"/>
  <c r="J29" i="5" s="1"/>
  <c r="G26" i="10"/>
  <c r="F31" i="5" s="1"/>
  <c r="K26" i="10"/>
  <c r="J31" i="5" s="1"/>
  <c r="G28" i="10"/>
  <c r="F33" i="5" s="1"/>
  <c r="K28" i="10"/>
  <c r="J33" i="5" s="1"/>
  <c r="G30" i="10"/>
  <c r="F35" i="5" s="1"/>
  <c r="K30" i="10"/>
  <c r="J35" i="5" s="1"/>
  <c r="G32" i="10"/>
  <c r="F37" i="5" s="1"/>
  <c r="K32" i="10"/>
  <c r="J37" i="5" s="1"/>
  <c r="G34" i="10"/>
  <c r="F39" i="5" s="1"/>
  <c r="K34" i="10"/>
  <c r="J39" i="5" s="1"/>
  <c r="G36" i="10"/>
  <c r="F41" i="5" s="1"/>
  <c r="K36" i="10"/>
  <c r="J41" i="5" s="1"/>
  <c r="G38" i="10"/>
  <c r="F43" i="5" s="1"/>
  <c r="K38" i="10"/>
  <c r="J43" i="5" s="1"/>
  <c r="G40" i="10"/>
  <c r="F45" i="5" s="1"/>
  <c r="K40" i="10"/>
  <c r="J45" i="5" s="1"/>
  <c r="G42" i="10"/>
  <c r="F47" i="5" s="1"/>
  <c r="K42" i="10"/>
  <c r="J47" i="5" s="1"/>
  <c r="G44" i="10"/>
  <c r="F49" i="5" s="1"/>
  <c r="K44" i="10"/>
  <c r="J49" i="5" s="1"/>
  <c r="G46" i="10"/>
  <c r="F51" i="5" s="1"/>
  <c r="K46" i="10"/>
  <c r="J51" i="5" s="1"/>
  <c r="G48" i="10"/>
  <c r="F53" i="5" s="1"/>
  <c r="K48" i="10"/>
  <c r="J53" i="5" s="1"/>
  <c r="G50" i="10"/>
  <c r="F55" i="5" s="1"/>
  <c r="K50" i="10"/>
  <c r="J55" i="5" s="1"/>
  <c r="G52" i="10"/>
  <c r="F57" i="5" s="1"/>
  <c r="K52" i="10"/>
  <c r="J57" i="5" s="1"/>
  <c r="G54" i="10"/>
  <c r="F59" i="5" s="1"/>
  <c r="K54" i="10"/>
  <c r="J59" i="5" s="1"/>
  <c r="G56" i="10"/>
  <c r="F61" i="5" s="1"/>
  <c r="K56" i="10"/>
  <c r="J61" i="5" s="1"/>
  <c r="G58" i="10"/>
  <c r="F63" i="5" s="1"/>
  <c r="K58" i="10"/>
  <c r="J63" i="5" s="1"/>
  <c r="G60" i="10"/>
  <c r="F65" i="5" s="1"/>
  <c r="K60" i="10"/>
  <c r="J65" i="5" s="1"/>
  <c r="G62" i="10"/>
  <c r="F67" i="5" s="1"/>
  <c r="K62" i="10"/>
  <c r="J67" i="5" s="1"/>
  <c r="G64" i="10"/>
  <c r="F69" i="5" s="1"/>
  <c r="K64" i="10"/>
  <c r="J69" i="5" s="1"/>
  <c r="G66" i="10"/>
  <c r="F71" i="5" s="1"/>
  <c r="K66" i="10"/>
  <c r="J71" i="5" s="1"/>
  <c r="G68" i="10"/>
  <c r="F73" i="5" s="1"/>
  <c r="K68" i="10"/>
  <c r="J73" i="5" s="1"/>
  <c r="G70" i="10"/>
  <c r="F75" i="5" s="1"/>
  <c r="K70" i="10"/>
  <c r="J75" i="5" s="1"/>
  <c r="G72" i="10"/>
  <c r="F77" i="5" s="1"/>
  <c r="K72" i="10"/>
  <c r="J77" i="5" s="1"/>
  <c r="G74" i="10"/>
  <c r="F79" i="5" s="1"/>
  <c r="K74" i="10"/>
  <c r="J79" i="5" s="1"/>
  <c r="G76" i="10"/>
  <c r="F81" i="5" s="1"/>
  <c r="K76" i="10"/>
  <c r="J81" i="5" s="1"/>
  <c r="G78" i="10"/>
  <c r="F83" i="5" s="1"/>
  <c r="K78" i="10"/>
  <c r="J83" i="5" s="1"/>
  <c r="G80" i="10"/>
  <c r="F85" i="5" s="1"/>
  <c r="K80" i="10"/>
  <c r="J85" i="5" s="1"/>
  <c r="G82" i="10"/>
  <c r="F87" i="5" s="1"/>
  <c r="K82" i="10"/>
  <c r="J87" i="5" s="1"/>
  <c r="G84" i="10"/>
  <c r="F89" i="5" s="1"/>
  <c r="K84" i="10"/>
  <c r="J89" i="5" s="1"/>
  <c r="G86" i="10"/>
  <c r="F91" i="5" s="1"/>
  <c r="K86" i="10"/>
  <c r="J91" i="5" s="1"/>
  <c r="G88" i="10"/>
  <c r="F93" i="5" s="1"/>
  <c r="K88" i="10"/>
  <c r="J93" i="5" s="1"/>
  <c r="G90" i="10"/>
  <c r="F95" i="5" s="1"/>
  <c r="K90" i="10"/>
  <c r="J95" i="5" s="1"/>
  <c r="G92" i="10"/>
  <c r="F97" i="5" s="1"/>
  <c r="K92" i="10"/>
  <c r="J97" i="5" s="1"/>
  <c r="G94" i="10"/>
  <c r="F99" i="5" s="1"/>
  <c r="K94" i="10"/>
  <c r="J99" i="5" s="1"/>
  <c r="G96" i="10"/>
  <c r="F101" i="5" s="1"/>
  <c r="K96" i="10"/>
  <c r="J101" i="5" s="1"/>
  <c r="G98" i="10"/>
  <c r="F103" i="5" s="1"/>
  <c r="K98" i="10"/>
  <c r="J103" i="5" s="1"/>
  <c r="G100" i="10"/>
  <c r="F105" i="5" s="1"/>
  <c r="K100" i="10"/>
  <c r="J105" i="5" s="1"/>
  <c r="G102" i="10"/>
  <c r="F107" i="5" s="1"/>
  <c r="K102" i="10"/>
  <c r="J107" i="5" s="1"/>
  <c r="G104" i="10"/>
  <c r="F109" i="5" s="1"/>
  <c r="K104" i="10"/>
  <c r="J109" i="5" s="1"/>
  <c r="N21" i="9"/>
  <c r="J21" i="9"/>
  <c r="F21" i="9"/>
  <c r="N25" i="9"/>
  <c r="J25" i="9"/>
  <c r="F25" i="9"/>
  <c r="N29" i="9"/>
  <c r="J29" i="9"/>
  <c r="F29" i="9"/>
  <c r="N33" i="9"/>
  <c r="J33" i="9"/>
  <c r="F33" i="9"/>
  <c r="N37" i="9"/>
  <c r="J37" i="9"/>
  <c r="F37" i="9"/>
  <c r="N41" i="9"/>
  <c r="J41" i="9"/>
  <c r="F41" i="9"/>
  <c r="N45" i="9"/>
  <c r="J45" i="9"/>
  <c r="F45" i="9"/>
  <c r="N49" i="9"/>
  <c r="J49" i="9"/>
  <c r="F49" i="9"/>
  <c r="N53" i="9"/>
  <c r="J53" i="9"/>
  <c r="F53" i="9"/>
  <c r="N57" i="9"/>
  <c r="J57" i="9"/>
  <c r="F57" i="9"/>
  <c r="N61" i="9"/>
  <c r="J61" i="9"/>
  <c r="F61" i="9"/>
  <c r="N65" i="9"/>
  <c r="J65" i="9"/>
  <c r="F65" i="9"/>
  <c r="N69" i="9"/>
  <c r="J69" i="9"/>
  <c r="F69" i="9"/>
  <c r="N73" i="9"/>
  <c r="J73" i="9"/>
  <c r="F73" i="9"/>
  <c r="N77" i="9"/>
  <c r="J77" i="9"/>
  <c r="F77" i="9"/>
  <c r="N81" i="9"/>
  <c r="J81" i="9"/>
  <c r="F81" i="9"/>
  <c r="N85" i="9"/>
  <c r="J85" i="9"/>
  <c r="F85" i="9"/>
  <c r="N89" i="9"/>
  <c r="J89" i="9"/>
  <c r="F89" i="9"/>
  <c r="N93" i="9"/>
  <c r="J93" i="9"/>
  <c r="F93" i="9"/>
  <c r="N97" i="9"/>
  <c r="J97" i="9"/>
  <c r="F97" i="9"/>
  <c r="N101" i="9"/>
  <c r="J101" i="9"/>
  <c r="F101" i="9"/>
  <c r="H8" i="9"/>
  <c r="L8" i="9"/>
  <c r="P8" i="9"/>
  <c r="L10" i="9"/>
  <c r="P10" i="9"/>
  <c r="P12" i="9"/>
  <c r="L7" i="9"/>
  <c r="P7" i="9"/>
  <c r="J8" i="9"/>
  <c r="N8" i="9"/>
  <c r="H9" i="9"/>
  <c r="P9" i="9"/>
  <c r="J10" i="9"/>
  <c r="L11" i="9"/>
  <c r="F12" i="9"/>
  <c r="N12" i="9"/>
  <c r="H13" i="9"/>
  <c r="P13" i="9"/>
  <c r="J14" i="9"/>
  <c r="L15" i="9"/>
  <c r="F16" i="9"/>
  <c r="N16" i="9"/>
  <c r="H17" i="9"/>
  <c r="P17" i="9"/>
  <c r="J18" i="9"/>
  <c r="N18" i="9"/>
  <c r="H19" i="9"/>
  <c r="P19" i="9"/>
  <c r="G7" i="9"/>
  <c r="K7" i="9"/>
  <c r="O7" i="9"/>
  <c r="E8" i="9"/>
  <c r="I8" i="9"/>
  <c r="M8" i="9"/>
  <c r="G9" i="9"/>
  <c r="K9" i="9"/>
  <c r="O9" i="9"/>
  <c r="E10" i="9"/>
  <c r="I10" i="9"/>
  <c r="M10" i="9"/>
  <c r="G11" i="9"/>
  <c r="K11" i="9"/>
  <c r="O11" i="9"/>
  <c r="E12" i="9"/>
  <c r="I12" i="9"/>
  <c r="M12" i="9"/>
  <c r="G13" i="9"/>
  <c r="K13" i="9"/>
  <c r="O13" i="9"/>
  <c r="E14" i="9"/>
  <c r="I14" i="9"/>
  <c r="M14" i="9"/>
  <c r="G15" i="9"/>
  <c r="K15" i="9"/>
  <c r="O15" i="9"/>
  <c r="E16" i="9"/>
  <c r="I16" i="9"/>
  <c r="M16" i="9"/>
  <c r="G17" i="9"/>
  <c r="K17" i="9"/>
  <c r="O17" i="9"/>
  <c r="E18" i="9"/>
  <c r="I18" i="9"/>
  <c r="M18" i="9"/>
  <c r="G19" i="9"/>
  <c r="K19" i="9"/>
  <c r="O19" i="9"/>
  <c r="E20" i="9"/>
  <c r="I20" i="9"/>
  <c r="M20" i="9"/>
  <c r="I21" i="9"/>
  <c r="O21" i="9"/>
  <c r="G23" i="9"/>
  <c r="I25" i="9"/>
  <c r="O25" i="9"/>
  <c r="G27" i="9"/>
  <c r="I29" i="9"/>
  <c r="O29" i="9"/>
  <c r="G31" i="9"/>
  <c r="I33" i="9"/>
  <c r="O33" i="9"/>
  <c r="G35" i="9"/>
  <c r="I37" i="9"/>
  <c r="O37" i="9"/>
  <c r="G39" i="9"/>
  <c r="I41" i="9"/>
  <c r="O41" i="9"/>
  <c r="G43" i="9"/>
  <c r="I45" i="9"/>
  <c r="O45" i="9"/>
  <c r="G47" i="9"/>
  <c r="I49" i="9"/>
  <c r="O49" i="9"/>
  <c r="G51" i="9"/>
  <c r="I53" i="9"/>
  <c r="O53" i="9"/>
  <c r="G55" i="9"/>
  <c r="I57" i="9"/>
  <c r="O57" i="9"/>
  <c r="G59" i="9"/>
  <c r="I61" i="9"/>
  <c r="O61" i="9"/>
  <c r="G63" i="9"/>
  <c r="I65" i="9"/>
  <c r="O65" i="9"/>
  <c r="G67" i="9"/>
  <c r="I69" i="9"/>
  <c r="O69" i="9"/>
  <c r="G71" i="9"/>
  <c r="I73" i="9"/>
  <c r="O73" i="9"/>
  <c r="G75" i="9"/>
  <c r="I77" i="9"/>
  <c r="O77" i="9"/>
  <c r="G79" i="9"/>
  <c r="I81" i="9"/>
  <c r="O81" i="9"/>
  <c r="G83" i="9"/>
  <c r="I85" i="9"/>
  <c r="O85" i="9"/>
  <c r="G87" i="9"/>
  <c r="I89" i="9"/>
  <c r="O89" i="9"/>
  <c r="G91" i="9"/>
  <c r="I93" i="9"/>
  <c r="O93" i="9"/>
  <c r="G95" i="9"/>
  <c r="I97" i="9"/>
  <c r="O97" i="9"/>
  <c r="G99" i="9"/>
  <c r="I101" i="9"/>
  <c r="O101" i="9"/>
  <c r="G103" i="9"/>
  <c r="H14" i="9"/>
  <c r="P14" i="9"/>
  <c r="H16" i="9"/>
  <c r="L16" i="9"/>
  <c r="P16" i="9"/>
  <c r="L18" i="9"/>
  <c r="H20" i="9"/>
  <c r="L20" i="9"/>
  <c r="N23" i="9"/>
  <c r="J23" i="9"/>
  <c r="F23" i="9"/>
  <c r="N27" i="9"/>
  <c r="J27" i="9"/>
  <c r="F27" i="9"/>
  <c r="N31" i="9"/>
  <c r="J31" i="9"/>
  <c r="F31" i="9"/>
  <c r="N35" i="9"/>
  <c r="J35" i="9"/>
  <c r="F35" i="9"/>
  <c r="N39" i="9"/>
  <c r="J39" i="9"/>
  <c r="F39" i="9"/>
  <c r="N43" i="9"/>
  <c r="J43" i="9"/>
  <c r="F43" i="9"/>
  <c r="N47" i="9"/>
  <c r="J47" i="9"/>
  <c r="F47" i="9"/>
  <c r="N51" i="9"/>
  <c r="J51" i="9"/>
  <c r="F51" i="9"/>
  <c r="N55" i="9"/>
  <c r="J55" i="9"/>
  <c r="F55" i="9"/>
  <c r="N59" i="9"/>
  <c r="J59" i="9"/>
  <c r="F59" i="9"/>
  <c r="N63" i="9"/>
  <c r="J63" i="9"/>
  <c r="F63" i="9"/>
  <c r="N67" i="9"/>
  <c r="J67" i="9"/>
  <c r="F67" i="9"/>
  <c r="N71" i="9"/>
  <c r="J71" i="9"/>
  <c r="F71" i="9"/>
  <c r="N75" i="9"/>
  <c r="J75" i="9"/>
  <c r="F75" i="9"/>
  <c r="N79" i="9"/>
  <c r="J79" i="9"/>
  <c r="F79" i="9"/>
  <c r="N83" i="9"/>
  <c r="J83" i="9"/>
  <c r="F83" i="9"/>
  <c r="N87" i="9"/>
  <c r="J87" i="9"/>
  <c r="F87" i="9"/>
  <c r="N91" i="9"/>
  <c r="J91" i="9"/>
  <c r="F91" i="9"/>
  <c r="N95" i="9"/>
  <c r="J95" i="9"/>
  <c r="F95" i="9"/>
  <c r="N99" i="9"/>
  <c r="J99" i="9"/>
  <c r="F99" i="9"/>
  <c r="N103" i="9"/>
  <c r="J103" i="9"/>
  <c r="F103" i="9"/>
  <c r="H10" i="9"/>
  <c r="L12" i="9"/>
  <c r="L14" i="9"/>
  <c r="H18" i="9"/>
  <c r="P18" i="9"/>
  <c r="E7" i="9"/>
  <c r="I7" i="9"/>
  <c r="G8" i="9"/>
  <c r="K8" i="9"/>
  <c r="O8" i="9"/>
  <c r="E9" i="9"/>
  <c r="I9" i="9"/>
  <c r="M9" i="9"/>
  <c r="G10" i="9"/>
  <c r="K10" i="9"/>
  <c r="O10" i="9"/>
  <c r="E11" i="9"/>
  <c r="I11" i="9"/>
  <c r="M11" i="9"/>
  <c r="G12" i="9"/>
  <c r="K12" i="9"/>
  <c r="O12" i="9"/>
  <c r="E13" i="9"/>
  <c r="I13" i="9"/>
  <c r="M13" i="9"/>
  <c r="G14" i="9"/>
  <c r="K14" i="9"/>
  <c r="O14" i="9"/>
  <c r="E15" i="9"/>
  <c r="I15" i="9"/>
  <c r="M15" i="9"/>
  <c r="G16" i="9"/>
  <c r="K16" i="9"/>
  <c r="O16" i="9"/>
  <c r="E17" i="9"/>
  <c r="I17" i="9"/>
  <c r="M17" i="9"/>
  <c r="G18" i="9"/>
  <c r="K18" i="9"/>
  <c r="O18" i="9"/>
  <c r="E19" i="9"/>
  <c r="I19" i="9"/>
  <c r="M19" i="9"/>
  <c r="G20" i="9"/>
  <c r="K20" i="9"/>
  <c r="O20" i="9"/>
  <c r="G21" i="9"/>
  <c r="L21" i="9"/>
  <c r="I23" i="9"/>
  <c r="O23" i="9"/>
  <c r="G25" i="9"/>
  <c r="L25" i="9"/>
  <c r="I27" i="9"/>
  <c r="O27" i="9"/>
  <c r="G29" i="9"/>
  <c r="L29" i="9"/>
  <c r="I31" i="9"/>
  <c r="O31" i="9"/>
  <c r="G33" i="9"/>
  <c r="L33" i="9"/>
  <c r="I35" i="9"/>
  <c r="O35" i="9"/>
  <c r="G37" i="9"/>
  <c r="L37" i="9"/>
  <c r="I39" i="9"/>
  <c r="O39" i="9"/>
  <c r="G41" i="9"/>
  <c r="L41" i="9"/>
  <c r="I43" i="9"/>
  <c r="O43" i="9"/>
  <c r="G45" i="9"/>
  <c r="L45" i="9"/>
  <c r="I47" i="9"/>
  <c r="O47" i="9"/>
  <c r="G49" i="9"/>
  <c r="L49" i="9"/>
  <c r="I51" i="9"/>
  <c r="O51" i="9"/>
  <c r="G53" i="9"/>
  <c r="L53" i="9"/>
  <c r="I55" i="9"/>
  <c r="O55" i="9"/>
  <c r="G57" i="9"/>
  <c r="L57" i="9"/>
  <c r="I59" i="9"/>
  <c r="O59" i="9"/>
  <c r="G61" i="9"/>
  <c r="L61" i="9"/>
  <c r="I63" i="9"/>
  <c r="O63" i="9"/>
  <c r="G65" i="9"/>
  <c r="L65" i="9"/>
  <c r="I67" i="9"/>
  <c r="O67" i="9"/>
  <c r="G69" i="9"/>
  <c r="L69" i="9"/>
  <c r="I71" i="9"/>
  <c r="O71" i="9"/>
  <c r="G73" i="9"/>
  <c r="L73" i="9"/>
  <c r="I75" i="9"/>
  <c r="O75" i="9"/>
  <c r="G77" i="9"/>
  <c r="L77" i="9"/>
  <c r="I79" i="9"/>
  <c r="O79" i="9"/>
  <c r="G81" i="9"/>
  <c r="L81" i="9"/>
  <c r="I83" i="9"/>
  <c r="O83" i="9"/>
  <c r="G85" i="9"/>
  <c r="L85" i="9"/>
  <c r="I87" i="9"/>
  <c r="O87" i="9"/>
  <c r="G89" i="9"/>
  <c r="L89" i="9"/>
  <c r="I91" i="9"/>
  <c r="O91" i="9"/>
  <c r="G93" i="9"/>
  <c r="L93" i="9"/>
  <c r="I95" i="9"/>
  <c r="O95" i="9"/>
  <c r="G97" i="9"/>
  <c r="L97" i="9"/>
  <c r="I99" i="9"/>
  <c r="O99" i="9"/>
  <c r="G101" i="9"/>
  <c r="L101" i="9"/>
  <c r="I103" i="9"/>
  <c r="O103" i="9"/>
  <c r="H12" i="9"/>
  <c r="F10" i="9"/>
  <c r="H11" i="9"/>
  <c r="F14" i="9"/>
  <c r="H15" i="9"/>
  <c r="F20" i="9"/>
  <c r="J20" i="9"/>
  <c r="N20" i="9"/>
  <c r="K77" i="9"/>
  <c r="P77" i="9"/>
  <c r="H79" i="9"/>
  <c r="M79" i="9"/>
  <c r="E81" i="9"/>
  <c r="K81" i="9"/>
  <c r="P81" i="9"/>
  <c r="H83" i="9"/>
  <c r="M83" i="9"/>
  <c r="E85" i="9"/>
  <c r="K85" i="9"/>
  <c r="P85" i="9"/>
  <c r="H87" i="9"/>
  <c r="M87" i="9"/>
  <c r="E89" i="9"/>
  <c r="K89" i="9"/>
  <c r="P89" i="9"/>
  <c r="H91" i="9"/>
  <c r="M91" i="9"/>
  <c r="E93" i="9"/>
  <c r="K93" i="9"/>
  <c r="P93" i="9"/>
  <c r="H95" i="9"/>
  <c r="M95" i="9"/>
  <c r="E97" i="9"/>
  <c r="K97" i="9"/>
  <c r="P97" i="9"/>
  <c r="H99" i="9"/>
  <c r="M99" i="9"/>
  <c r="E101" i="9"/>
  <c r="K101" i="9"/>
  <c r="P101" i="9"/>
  <c r="H103" i="9"/>
  <c r="M103" i="9"/>
  <c r="H105" i="9"/>
  <c r="L105" i="9"/>
  <c r="P105" i="9"/>
  <c r="G105" i="9"/>
  <c r="K105" i="9"/>
  <c r="O105" i="9"/>
  <c r="H22" i="9"/>
  <c r="L22" i="9"/>
  <c r="H24" i="9"/>
  <c r="L24" i="9"/>
  <c r="H26" i="9"/>
  <c r="L26" i="9"/>
  <c r="H28" i="9"/>
  <c r="L28" i="9"/>
  <c r="H30" i="9"/>
  <c r="L30" i="9"/>
  <c r="H32" i="9"/>
  <c r="L32" i="9"/>
  <c r="H34" i="9"/>
  <c r="L34" i="9"/>
  <c r="H36" i="9"/>
  <c r="L36" i="9"/>
  <c r="H38" i="9"/>
  <c r="L38" i="9"/>
  <c r="H40" i="9"/>
  <c r="L40" i="9"/>
  <c r="H42" i="9"/>
  <c r="L42" i="9"/>
  <c r="H44" i="9"/>
  <c r="L44" i="9"/>
  <c r="H46" i="9"/>
  <c r="L46" i="9"/>
  <c r="H48" i="9"/>
  <c r="L48" i="9"/>
  <c r="H50" i="9"/>
  <c r="L50" i="9"/>
  <c r="H52" i="9"/>
  <c r="L52" i="9"/>
  <c r="H54" i="9"/>
  <c r="L54" i="9"/>
  <c r="H56" i="9"/>
  <c r="L56" i="9"/>
  <c r="H58" i="9"/>
  <c r="L58" i="9"/>
  <c r="H60" i="9"/>
  <c r="L60" i="9"/>
  <c r="H62" i="9"/>
  <c r="L62" i="9"/>
  <c r="H64" i="9"/>
  <c r="L64" i="9"/>
  <c r="H66" i="9"/>
  <c r="L66" i="9"/>
  <c r="H68" i="9"/>
  <c r="L68" i="9"/>
  <c r="H70" i="9"/>
  <c r="L70" i="9"/>
  <c r="H72" i="9"/>
  <c r="L72" i="9"/>
  <c r="H74" i="9"/>
  <c r="L74" i="9"/>
  <c r="H76" i="9"/>
  <c r="L76" i="9"/>
  <c r="H78" i="9"/>
  <c r="L78" i="9"/>
  <c r="H80" i="9"/>
  <c r="L80" i="9"/>
  <c r="H82" i="9"/>
  <c r="L82" i="9"/>
  <c r="H84" i="9"/>
  <c r="L84" i="9"/>
  <c r="H86" i="9"/>
  <c r="L86" i="9"/>
  <c r="H88" i="9"/>
  <c r="L88" i="9"/>
  <c r="H90" i="9"/>
  <c r="L90" i="9"/>
  <c r="H92" i="9"/>
  <c r="L92" i="9"/>
  <c r="H94" i="9"/>
  <c r="L94" i="9"/>
  <c r="H96" i="9"/>
  <c r="L96" i="9"/>
  <c r="H98" i="9"/>
  <c r="L98" i="9"/>
  <c r="H100" i="9"/>
  <c r="L100" i="9"/>
  <c r="H102" i="9"/>
  <c r="L102" i="9"/>
  <c r="H104" i="9"/>
  <c r="L104" i="9"/>
  <c r="F105" i="9"/>
  <c r="J105" i="9"/>
  <c r="N105" i="9"/>
  <c r="E105" i="9"/>
  <c r="I105" i="9"/>
  <c r="D105" i="8" l="1"/>
  <c r="D7" i="8"/>
  <c r="E7" i="8" l="1"/>
  <c r="D13" i="4" s="1"/>
  <c r="E105" i="8"/>
  <c r="D111" i="4" s="1"/>
  <c r="C92" i="7"/>
  <c r="D92" i="7"/>
  <c r="C93" i="7"/>
  <c r="D93" i="7"/>
  <c r="C94" i="7"/>
  <c r="D94" i="7"/>
  <c r="C95" i="7"/>
  <c r="D95" i="7"/>
  <c r="C96" i="7"/>
  <c r="D96" i="7"/>
  <c r="C97" i="7"/>
  <c r="D97" i="7"/>
  <c r="C98" i="7"/>
  <c r="D98" i="7"/>
  <c r="C99" i="7"/>
  <c r="D99" i="7"/>
  <c r="C100" i="7"/>
  <c r="D100" i="7"/>
  <c r="C101" i="7"/>
  <c r="D101" i="7"/>
  <c r="C102" i="7"/>
  <c r="D102" i="7"/>
  <c r="C103" i="7"/>
  <c r="D103" i="7"/>
  <c r="C104" i="7"/>
  <c r="D104" i="7"/>
  <c r="C105" i="7"/>
  <c r="D105" i="7"/>
  <c r="C94" i="8"/>
  <c r="D94" i="8"/>
  <c r="C95" i="8"/>
  <c r="D95" i="8"/>
  <c r="C96" i="8"/>
  <c r="D96" i="8"/>
  <c r="C97" i="8"/>
  <c r="D97" i="8"/>
  <c r="C98" i="8"/>
  <c r="D98" i="8"/>
  <c r="C99" i="8"/>
  <c r="D99" i="8"/>
  <c r="C100" i="8"/>
  <c r="D100" i="8"/>
  <c r="C101" i="8"/>
  <c r="D101" i="8"/>
  <c r="C102" i="8"/>
  <c r="D102" i="8"/>
  <c r="C103" i="8"/>
  <c r="D103" i="8"/>
  <c r="C104" i="8"/>
  <c r="D104" i="8"/>
  <c r="C105" i="8"/>
  <c r="F105" i="8"/>
  <c r="E111" i="4" s="1"/>
  <c r="C92" i="8"/>
  <c r="D92" i="8"/>
  <c r="C93" i="8"/>
  <c r="D93" i="8"/>
  <c r="F97" i="8" l="1"/>
  <c r="E103" i="4" s="1"/>
  <c r="E93" i="7"/>
  <c r="D99" i="3" s="1"/>
  <c r="F101" i="8"/>
  <c r="E107" i="4" s="1"/>
  <c r="P104" i="8"/>
  <c r="O110" i="4" s="1"/>
  <c r="M92" i="7"/>
  <c r="L98" i="3" s="1"/>
  <c r="L105" i="7"/>
  <c r="K111" i="3" s="1"/>
  <c r="L104" i="7"/>
  <c r="K110" i="3" s="1"/>
  <c r="J103" i="8"/>
  <c r="I109" i="4" s="1"/>
  <c r="H99" i="8"/>
  <c r="G105" i="4" s="1"/>
  <c r="E95" i="8"/>
  <c r="D101" i="4" s="1"/>
  <c r="O103" i="7"/>
  <c r="N109" i="3" s="1"/>
  <c r="F99" i="7"/>
  <c r="E105" i="3" s="1"/>
  <c r="J95" i="7"/>
  <c r="I101" i="3" s="1"/>
  <c r="L96" i="8"/>
  <c r="K102" i="4" s="1"/>
  <c r="L100" i="7"/>
  <c r="K106" i="3" s="1"/>
  <c r="L102" i="8"/>
  <c r="K108" i="4" s="1"/>
  <c r="H98" i="8"/>
  <c r="G104" i="4" s="1"/>
  <c r="H94" i="8"/>
  <c r="G100" i="4" s="1"/>
  <c r="H102" i="7"/>
  <c r="G108" i="3" s="1"/>
  <c r="P98" i="7"/>
  <c r="O104" i="3" s="1"/>
  <c r="P94" i="7"/>
  <c r="O100" i="3" s="1"/>
  <c r="L100" i="8"/>
  <c r="K106" i="4" s="1"/>
  <c r="L96" i="7"/>
  <c r="K102" i="3" s="1"/>
  <c r="M93" i="7"/>
  <c r="L99" i="3" s="1"/>
  <c r="L95" i="8"/>
  <c r="K101" i="4" s="1"/>
  <c r="H93" i="7"/>
  <c r="G99" i="3" s="1"/>
  <c r="O95" i="8"/>
  <c r="N101" i="4" s="1"/>
  <c r="K95" i="8"/>
  <c r="J101" i="4" s="1"/>
  <c r="G95" i="8"/>
  <c r="F101" i="4" s="1"/>
  <c r="P95" i="8"/>
  <c r="O101" i="4" s="1"/>
  <c r="H95" i="8"/>
  <c r="G101" i="4" s="1"/>
  <c r="O99" i="7"/>
  <c r="N105" i="3" s="1"/>
  <c r="N95" i="8"/>
  <c r="M101" i="4" s="1"/>
  <c r="J95" i="8"/>
  <c r="I101" i="4" s="1"/>
  <c r="F95" i="8"/>
  <c r="E101" i="4" s="1"/>
  <c r="N97" i="8"/>
  <c r="M103" i="4" s="1"/>
  <c r="M95" i="8"/>
  <c r="L101" i="4" s="1"/>
  <c r="I95" i="8"/>
  <c r="H101" i="4" s="1"/>
  <c r="L103" i="8"/>
  <c r="K109" i="4" s="1"/>
  <c r="H94" i="7"/>
  <c r="G100" i="3" s="1"/>
  <c r="G99" i="7"/>
  <c r="F105" i="3" s="1"/>
  <c r="K99" i="7"/>
  <c r="J105" i="3" s="1"/>
  <c r="L97" i="8"/>
  <c r="K103" i="4" s="1"/>
  <c r="L99" i="8"/>
  <c r="K105" i="4" s="1"/>
  <c r="K94" i="7"/>
  <c r="J100" i="3" s="1"/>
  <c r="O92" i="7"/>
  <c r="N98" i="3" s="1"/>
  <c r="P105" i="8"/>
  <c r="O111" i="4" s="1"/>
  <c r="P100" i="8"/>
  <c r="O106" i="4" s="1"/>
  <c r="J99" i="8"/>
  <c r="I105" i="4" s="1"/>
  <c r="H100" i="8"/>
  <c r="G106" i="4" s="1"/>
  <c r="N99" i="8"/>
  <c r="M105" i="4" s="1"/>
  <c r="F99" i="8"/>
  <c r="E105" i="4" s="1"/>
  <c r="P99" i="8"/>
  <c r="O105" i="4" s="1"/>
  <c r="P96" i="8"/>
  <c r="O102" i="4" s="1"/>
  <c r="P97" i="8"/>
  <c r="O103" i="4" s="1"/>
  <c r="H104" i="8"/>
  <c r="G110" i="4" s="1"/>
  <c r="N103" i="8"/>
  <c r="M109" i="4" s="1"/>
  <c r="F103" i="8"/>
  <c r="E109" i="4" s="1"/>
  <c r="H101" i="8"/>
  <c r="G107" i="4" s="1"/>
  <c r="L98" i="8"/>
  <c r="K104" i="4" s="1"/>
  <c r="L94" i="8"/>
  <c r="K100" i="4" s="1"/>
  <c r="H105" i="8"/>
  <c r="G111" i="4" s="1"/>
  <c r="L104" i="8"/>
  <c r="K110" i="4" s="1"/>
  <c r="P103" i="8"/>
  <c r="O109" i="4" s="1"/>
  <c r="H103" i="8"/>
  <c r="G109" i="4" s="1"/>
  <c r="L101" i="8"/>
  <c r="K107" i="4" s="1"/>
  <c r="H96" i="8"/>
  <c r="G102" i="4" s="1"/>
  <c r="H103" i="7"/>
  <c r="G109" i="3" s="1"/>
  <c r="K102" i="7"/>
  <c r="J108" i="3" s="1"/>
  <c r="L105" i="8"/>
  <c r="K111" i="4" s="1"/>
  <c r="P101" i="8"/>
  <c r="O107" i="4" s="1"/>
  <c r="H97" i="8"/>
  <c r="G103" i="4" s="1"/>
  <c r="K103" i="7"/>
  <c r="J109" i="3" s="1"/>
  <c r="P102" i="7"/>
  <c r="O108" i="3" s="1"/>
  <c r="N95" i="7"/>
  <c r="M101" i="3" s="1"/>
  <c r="F93" i="8"/>
  <c r="E99" i="4" s="1"/>
  <c r="F92" i="8"/>
  <c r="E98" i="4" s="1"/>
  <c r="F102" i="8"/>
  <c r="E108" i="4" s="1"/>
  <c r="F104" i="8"/>
  <c r="E110" i="4" s="1"/>
  <c r="G103" i="8"/>
  <c r="F109" i="4" s="1"/>
  <c r="F100" i="8"/>
  <c r="E106" i="4" s="1"/>
  <c r="G99" i="8"/>
  <c r="F105" i="4" s="1"/>
  <c r="F96" i="8"/>
  <c r="E102" i="4" s="1"/>
  <c r="N105" i="8"/>
  <c r="M111" i="4" s="1"/>
  <c r="J105" i="8"/>
  <c r="I111" i="4" s="1"/>
  <c r="P102" i="8"/>
  <c r="O108" i="4" s="1"/>
  <c r="H102" i="8"/>
  <c r="G108" i="4" s="1"/>
  <c r="N101" i="8"/>
  <c r="M107" i="4" s="1"/>
  <c r="J101" i="8"/>
  <c r="I107" i="4" s="1"/>
  <c r="P98" i="8"/>
  <c r="O104" i="4" s="1"/>
  <c r="O97" i="8"/>
  <c r="N103" i="4" s="1"/>
  <c r="M97" i="8"/>
  <c r="L103" i="4" s="1"/>
  <c r="J97" i="8"/>
  <c r="I103" i="4" s="1"/>
  <c r="P94" i="8"/>
  <c r="O100" i="4" s="1"/>
  <c r="G105" i="8"/>
  <c r="F111" i="4" s="1"/>
  <c r="G101" i="8"/>
  <c r="F107" i="4" s="1"/>
  <c r="F98" i="8"/>
  <c r="E104" i="4" s="1"/>
  <c r="G97" i="8"/>
  <c r="F103" i="4" s="1"/>
  <c r="F94" i="8"/>
  <c r="E100" i="4" s="1"/>
  <c r="G105" i="7"/>
  <c r="F111" i="3" s="1"/>
  <c r="E103" i="7"/>
  <c r="D109" i="3" s="1"/>
  <c r="G97" i="7"/>
  <c r="F103" i="3" s="1"/>
  <c r="F104" i="7"/>
  <c r="E110" i="3" s="1"/>
  <c r="F100" i="7"/>
  <c r="E106" i="3" s="1"/>
  <c r="F98" i="7"/>
  <c r="E104" i="3" s="1"/>
  <c r="F96" i="7"/>
  <c r="E102" i="3" s="1"/>
  <c r="F94" i="7"/>
  <c r="E100" i="3" s="1"/>
  <c r="P105" i="7"/>
  <c r="O111" i="3" s="1"/>
  <c r="H105" i="7"/>
  <c r="G111" i="3" s="1"/>
  <c r="P103" i="7"/>
  <c r="O109" i="3" s="1"/>
  <c r="N103" i="7"/>
  <c r="M109" i="3" s="1"/>
  <c r="J103" i="7"/>
  <c r="I109" i="3" s="1"/>
  <c r="F103" i="7"/>
  <c r="E109" i="3" s="1"/>
  <c r="L102" i="7"/>
  <c r="K108" i="3" s="1"/>
  <c r="P99" i="7"/>
  <c r="O105" i="3" s="1"/>
  <c r="L99" i="7"/>
  <c r="K105" i="3" s="1"/>
  <c r="J99" i="7"/>
  <c r="I105" i="3" s="1"/>
  <c r="H97" i="7"/>
  <c r="G103" i="3" s="1"/>
  <c r="O95" i="7"/>
  <c r="N101" i="3" s="1"/>
  <c r="P93" i="7"/>
  <c r="O99" i="3" s="1"/>
  <c r="L93" i="7"/>
  <c r="K99" i="3" s="1"/>
  <c r="F102" i="7"/>
  <c r="E108" i="3" s="1"/>
  <c r="G101" i="7"/>
  <c r="F107" i="3" s="1"/>
  <c r="E99" i="7"/>
  <c r="D105" i="3" s="1"/>
  <c r="E95" i="7"/>
  <c r="D101" i="3" s="1"/>
  <c r="G93" i="7"/>
  <c r="F99" i="3" s="1"/>
  <c r="F92" i="7"/>
  <c r="E98" i="3" s="1"/>
  <c r="L103" i="7"/>
  <c r="K109" i="3" s="1"/>
  <c r="G103" i="7"/>
  <c r="F109" i="3" s="1"/>
  <c r="H101" i="7"/>
  <c r="G107" i="3" s="1"/>
  <c r="N99" i="7"/>
  <c r="M105" i="3" s="1"/>
  <c r="H99" i="7"/>
  <c r="G105" i="3" s="1"/>
  <c r="H98" i="7"/>
  <c r="G104" i="3" s="1"/>
  <c r="L97" i="7"/>
  <c r="K103" i="3" s="1"/>
  <c r="O96" i="7"/>
  <c r="N102" i="3" s="1"/>
  <c r="P95" i="7"/>
  <c r="O101" i="3" s="1"/>
  <c r="K95" i="7"/>
  <c r="J101" i="3" s="1"/>
  <c r="F95" i="7"/>
  <c r="E101" i="3" s="1"/>
  <c r="L94" i="7"/>
  <c r="K100" i="3" s="1"/>
  <c r="I93" i="7"/>
  <c r="H99" i="3" s="1"/>
  <c r="H92" i="7"/>
  <c r="G98" i="3" s="1"/>
  <c r="L101" i="7"/>
  <c r="K107" i="3" s="1"/>
  <c r="K98" i="7"/>
  <c r="J104" i="3" s="1"/>
  <c r="P97" i="7"/>
  <c r="O103" i="3" s="1"/>
  <c r="L95" i="7"/>
  <c r="K101" i="3" s="1"/>
  <c r="G95" i="7"/>
  <c r="F101" i="3" s="1"/>
  <c r="I92" i="7"/>
  <c r="H98" i="3" s="1"/>
  <c r="P101" i="7"/>
  <c r="O107" i="3" s="1"/>
  <c r="L98" i="7"/>
  <c r="K104" i="3" s="1"/>
  <c r="H95" i="7"/>
  <c r="G101" i="3" s="1"/>
  <c r="M105" i="7"/>
  <c r="L111" i="3" s="1"/>
  <c r="I105" i="7"/>
  <c r="H111" i="3" s="1"/>
  <c r="E105" i="7"/>
  <c r="D111" i="3" s="1"/>
  <c r="O104" i="7"/>
  <c r="N110" i="3" s="1"/>
  <c r="G104" i="7"/>
  <c r="F110" i="3" s="1"/>
  <c r="M101" i="7"/>
  <c r="L107" i="3" s="1"/>
  <c r="I101" i="7"/>
  <c r="H107" i="3" s="1"/>
  <c r="E101" i="7"/>
  <c r="D107" i="3" s="1"/>
  <c r="O100" i="7"/>
  <c r="N106" i="3" s="1"/>
  <c r="G100" i="7"/>
  <c r="F106" i="3" s="1"/>
  <c r="M97" i="7"/>
  <c r="L103" i="3" s="1"/>
  <c r="I97" i="7"/>
  <c r="H103" i="3" s="1"/>
  <c r="E97" i="7"/>
  <c r="D103" i="3" s="1"/>
  <c r="G96" i="7"/>
  <c r="F102" i="3" s="1"/>
  <c r="N105" i="7"/>
  <c r="M111" i="3" s="1"/>
  <c r="J105" i="7"/>
  <c r="I111" i="3" s="1"/>
  <c r="F105" i="7"/>
  <c r="E111" i="3" s="1"/>
  <c r="P104" i="7"/>
  <c r="O110" i="3" s="1"/>
  <c r="H104" i="7"/>
  <c r="G110" i="3" s="1"/>
  <c r="N101" i="7"/>
  <c r="M107" i="3" s="1"/>
  <c r="J101" i="7"/>
  <c r="I107" i="3" s="1"/>
  <c r="F101" i="7"/>
  <c r="E107" i="3" s="1"/>
  <c r="P100" i="7"/>
  <c r="O106" i="3" s="1"/>
  <c r="H100" i="7"/>
  <c r="G106" i="3" s="1"/>
  <c r="N97" i="7"/>
  <c r="M103" i="3" s="1"/>
  <c r="J97" i="7"/>
  <c r="I103" i="3" s="1"/>
  <c r="F97" i="7"/>
  <c r="E103" i="3" s="1"/>
  <c r="P96" i="7"/>
  <c r="O102" i="3" s="1"/>
  <c r="H96" i="7"/>
  <c r="G102" i="3" s="1"/>
  <c r="N93" i="7"/>
  <c r="M99" i="3" s="1"/>
  <c r="J93" i="7"/>
  <c r="I99" i="3" s="1"/>
  <c r="F93" i="7"/>
  <c r="E99" i="3" s="1"/>
  <c r="P92" i="7"/>
  <c r="O98" i="3" s="1"/>
  <c r="K92" i="7"/>
  <c r="J98" i="3" s="1"/>
  <c r="E92" i="7"/>
  <c r="D98" i="3" s="1"/>
  <c r="O105" i="7"/>
  <c r="N111" i="3" s="1"/>
  <c r="K105" i="7"/>
  <c r="J111" i="3" s="1"/>
  <c r="K104" i="7"/>
  <c r="J110" i="3" s="1"/>
  <c r="M103" i="7"/>
  <c r="L109" i="3" s="1"/>
  <c r="I103" i="7"/>
  <c r="H109" i="3" s="1"/>
  <c r="O102" i="7"/>
  <c r="N108" i="3" s="1"/>
  <c r="G102" i="7"/>
  <c r="F108" i="3" s="1"/>
  <c r="O101" i="7"/>
  <c r="N107" i="3" s="1"/>
  <c r="K101" i="7"/>
  <c r="J107" i="3" s="1"/>
  <c r="K100" i="7"/>
  <c r="J106" i="3" s="1"/>
  <c r="M99" i="7"/>
  <c r="L105" i="3" s="1"/>
  <c r="I99" i="7"/>
  <c r="H105" i="3" s="1"/>
  <c r="O98" i="7"/>
  <c r="N104" i="3" s="1"/>
  <c r="G98" i="7"/>
  <c r="F104" i="3" s="1"/>
  <c r="O97" i="7"/>
  <c r="N103" i="3" s="1"/>
  <c r="K97" i="7"/>
  <c r="J103" i="3" s="1"/>
  <c r="K96" i="7"/>
  <c r="J102" i="3" s="1"/>
  <c r="M95" i="7"/>
  <c r="L101" i="3" s="1"/>
  <c r="I95" i="7"/>
  <c r="H101" i="3" s="1"/>
  <c r="O94" i="7"/>
  <c r="N100" i="3" s="1"/>
  <c r="G94" i="7"/>
  <c r="F100" i="3" s="1"/>
  <c r="O93" i="7"/>
  <c r="N99" i="3" s="1"/>
  <c r="K93" i="7"/>
  <c r="J99" i="3" s="1"/>
  <c r="L92" i="7"/>
  <c r="K98" i="3" s="1"/>
  <c r="G92" i="7"/>
  <c r="F98" i="3" s="1"/>
  <c r="M104" i="7"/>
  <c r="L110" i="3" s="1"/>
  <c r="I104" i="7"/>
  <c r="H110" i="3" s="1"/>
  <c r="E104" i="7"/>
  <c r="D110" i="3" s="1"/>
  <c r="M102" i="7"/>
  <c r="L108" i="3" s="1"/>
  <c r="I102" i="7"/>
  <c r="H108" i="3" s="1"/>
  <c r="E102" i="7"/>
  <c r="D108" i="3" s="1"/>
  <c r="M100" i="7"/>
  <c r="L106" i="3" s="1"/>
  <c r="I100" i="7"/>
  <c r="H106" i="3" s="1"/>
  <c r="E100" i="7"/>
  <c r="D106" i="3" s="1"/>
  <c r="M98" i="7"/>
  <c r="L104" i="3" s="1"/>
  <c r="I98" i="7"/>
  <c r="H104" i="3" s="1"/>
  <c r="E98" i="7"/>
  <c r="D104" i="3" s="1"/>
  <c r="M96" i="7"/>
  <c r="L102" i="3" s="1"/>
  <c r="I96" i="7"/>
  <c r="H102" i="3" s="1"/>
  <c r="E96" i="7"/>
  <c r="D102" i="3" s="1"/>
  <c r="M94" i="7"/>
  <c r="L100" i="3" s="1"/>
  <c r="I94" i="7"/>
  <c r="H100" i="3" s="1"/>
  <c r="E94" i="7"/>
  <c r="D100" i="3" s="1"/>
  <c r="N104" i="7"/>
  <c r="M110" i="3" s="1"/>
  <c r="J104" i="7"/>
  <c r="I110" i="3" s="1"/>
  <c r="N102" i="7"/>
  <c r="M108" i="3" s="1"/>
  <c r="J102" i="7"/>
  <c r="I108" i="3" s="1"/>
  <c r="N100" i="7"/>
  <c r="M106" i="3" s="1"/>
  <c r="J100" i="7"/>
  <c r="I106" i="3" s="1"/>
  <c r="N98" i="7"/>
  <c r="M104" i="3" s="1"/>
  <c r="J98" i="7"/>
  <c r="I104" i="3" s="1"/>
  <c r="N96" i="7"/>
  <c r="M102" i="3" s="1"/>
  <c r="J96" i="7"/>
  <c r="I102" i="3" s="1"/>
  <c r="N94" i="7"/>
  <c r="M100" i="3" s="1"/>
  <c r="J94" i="7"/>
  <c r="I100" i="3" s="1"/>
  <c r="N92" i="7"/>
  <c r="M98" i="3" s="1"/>
  <c r="J92" i="7"/>
  <c r="I98" i="3" s="1"/>
  <c r="M105" i="8"/>
  <c r="L111" i="4" s="1"/>
  <c r="I105" i="8"/>
  <c r="H111" i="4" s="1"/>
  <c r="O104" i="8"/>
  <c r="N110" i="4" s="1"/>
  <c r="K104" i="8"/>
  <c r="J110" i="4" s="1"/>
  <c r="G104" i="8"/>
  <c r="F110" i="4" s="1"/>
  <c r="M103" i="8"/>
  <c r="L109" i="4" s="1"/>
  <c r="I103" i="8"/>
  <c r="H109" i="4" s="1"/>
  <c r="E103" i="8"/>
  <c r="D109" i="4" s="1"/>
  <c r="O102" i="8"/>
  <c r="N108" i="4" s="1"/>
  <c r="K102" i="8"/>
  <c r="J108" i="4" s="1"/>
  <c r="G102" i="8"/>
  <c r="F108" i="4" s="1"/>
  <c r="M101" i="8"/>
  <c r="L107" i="4" s="1"/>
  <c r="I101" i="8"/>
  <c r="H107" i="4" s="1"/>
  <c r="E101" i="8"/>
  <c r="D107" i="4" s="1"/>
  <c r="O100" i="8"/>
  <c r="N106" i="4" s="1"/>
  <c r="K100" i="8"/>
  <c r="J106" i="4" s="1"/>
  <c r="G100" i="8"/>
  <c r="F106" i="4" s="1"/>
  <c r="M99" i="8"/>
  <c r="L105" i="4" s="1"/>
  <c r="I99" i="8"/>
  <c r="H105" i="4" s="1"/>
  <c r="E99" i="8"/>
  <c r="D105" i="4" s="1"/>
  <c r="O98" i="8"/>
  <c r="N104" i="4" s="1"/>
  <c r="K98" i="8"/>
  <c r="J104" i="4" s="1"/>
  <c r="G98" i="8"/>
  <c r="F104" i="4" s="1"/>
  <c r="I97" i="8"/>
  <c r="H103" i="4" s="1"/>
  <c r="E97" i="8"/>
  <c r="D103" i="4" s="1"/>
  <c r="O96" i="8"/>
  <c r="N102" i="4" s="1"/>
  <c r="K96" i="8"/>
  <c r="J102" i="4" s="1"/>
  <c r="G96" i="8"/>
  <c r="F102" i="4" s="1"/>
  <c r="O94" i="8"/>
  <c r="N100" i="4" s="1"/>
  <c r="K94" i="8"/>
  <c r="J100" i="4" s="1"/>
  <c r="G94" i="8"/>
  <c r="F100" i="4" s="1"/>
  <c r="O105" i="8"/>
  <c r="N111" i="4" s="1"/>
  <c r="K105" i="8"/>
  <c r="J111" i="4" s="1"/>
  <c r="M104" i="8"/>
  <c r="L110" i="4" s="1"/>
  <c r="I104" i="8"/>
  <c r="H110" i="4" s="1"/>
  <c r="E104" i="8"/>
  <c r="D110" i="4" s="1"/>
  <c r="O103" i="8"/>
  <c r="N109" i="4" s="1"/>
  <c r="K103" i="8"/>
  <c r="J109" i="4" s="1"/>
  <c r="M102" i="8"/>
  <c r="L108" i="4" s="1"/>
  <c r="I102" i="8"/>
  <c r="H108" i="4" s="1"/>
  <c r="E102" i="8"/>
  <c r="D108" i="4" s="1"/>
  <c r="O101" i="8"/>
  <c r="N107" i="4" s="1"/>
  <c r="K101" i="8"/>
  <c r="J107" i="4" s="1"/>
  <c r="M100" i="8"/>
  <c r="L106" i="4" s="1"/>
  <c r="I100" i="8"/>
  <c r="H106" i="4" s="1"/>
  <c r="E100" i="8"/>
  <c r="D106" i="4" s="1"/>
  <c r="O99" i="8"/>
  <c r="N105" i="4" s="1"/>
  <c r="K99" i="8"/>
  <c r="J105" i="4" s="1"/>
  <c r="M98" i="8"/>
  <c r="L104" i="4" s="1"/>
  <c r="I98" i="8"/>
  <c r="H104" i="4" s="1"/>
  <c r="E98" i="8"/>
  <c r="D104" i="4" s="1"/>
  <c r="K97" i="8"/>
  <c r="J103" i="4" s="1"/>
  <c r="M96" i="8"/>
  <c r="L102" i="4" s="1"/>
  <c r="I96" i="8"/>
  <c r="H102" i="4" s="1"/>
  <c r="E96" i="8"/>
  <c r="D102" i="4" s="1"/>
  <c r="M94" i="8"/>
  <c r="L100" i="4" s="1"/>
  <c r="I94" i="8"/>
  <c r="H100" i="4" s="1"/>
  <c r="E94" i="8"/>
  <c r="D100" i="4" s="1"/>
  <c r="N104" i="8"/>
  <c r="M110" i="4" s="1"/>
  <c r="J104" i="8"/>
  <c r="I110" i="4" s="1"/>
  <c r="N102" i="8"/>
  <c r="M108" i="4" s="1"/>
  <c r="J102" i="8"/>
  <c r="I108" i="4" s="1"/>
  <c r="N100" i="8"/>
  <c r="M106" i="4" s="1"/>
  <c r="J100" i="8"/>
  <c r="I106" i="4" s="1"/>
  <c r="N98" i="8"/>
  <c r="M104" i="4" s="1"/>
  <c r="J98" i="8"/>
  <c r="I104" i="4" s="1"/>
  <c r="N96" i="8"/>
  <c r="M102" i="4" s="1"/>
  <c r="J96" i="8"/>
  <c r="I102" i="4" s="1"/>
  <c r="N94" i="8"/>
  <c r="M100" i="4" s="1"/>
  <c r="J94" i="8"/>
  <c r="I100" i="4" s="1"/>
  <c r="P93" i="8"/>
  <c r="O99" i="4" s="1"/>
  <c r="H93" i="8"/>
  <c r="G99" i="4" s="1"/>
  <c r="L92" i="8"/>
  <c r="K98" i="4" s="1"/>
  <c r="L93" i="8"/>
  <c r="K99" i="4" s="1"/>
  <c r="O92" i="8"/>
  <c r="N98" i="4" s="1"/>
  <c r="O93" i="8"/>
  <c r="N99" i="4" s="1"/>
  <c r="K93" i="8"/>
  <c r="J99" i="4" s="1"/>
  <c r="G93" i="8"/>
  <c r="F99" i="4" s="1"/>
  <c r="K92" i="8"/>
  <c r="J98" i="4" s="1"/>
  <c r="M93" i="8"/>
  <c r="L99" i="4" s="1"/>
  <c r="I93" i="8"/>
  <c r="H99" i="4" s="1"/>
  <c r="E93" i="8"/>
  <c r="D99" i="4" s="1"/>
  <c r="G92" i="8"/>
  <c r="F98" i="4" s="1"/>
  <c r="N93" i="8"/>
  <c r="M99" i="4" s="1"/>
  <c r="J93" i="8"/>
  <c r="I99" i="4" s="1"/>
  <c r="P92" i="8"/>
  <c r="O98" i="4" s="1"/>
  <c r="H92" i="8"/>
  <c r="G98" i="4" s="1"/>
  <c r="M92" i="8"/>
  <c r="L98" i="4" s="1"/>
  <c r="I92" i="8"/>
  <c r="H98" i="4" s="1"/>
  <c r="E92" i="8"/>
  <c r="D98" i="4" s="1"/>
  <c r="N92" i="8"/>
  <c r="M98" i="4" s="1"/>
  <c r="J92" i="8"/>
  <c r="I98" i="4" s="1"/>
  <c r="Q101" i="7" l="1"/>
  <c r="Q104" i="8"/>
  <c r="Q94" i="7"/>
  <c r="Q98" i="8"/>
  <c r="Q96" i="8"/>
  <c r="Q103" i="7"/>
  <c r="Q93" i="8"/>
  <c r="Q104" i="7"/>
  <c r="Q101" i="8"/>
  <c r="Q98" i="7"/>
  <c r="Q102" i="8"/>
  <c r="Q97" i="7"/>
  <c r="Q95" i="8"/>
  <c r="Q105" i="8"/>
  <c r="Q105" i="7"/>
  <c r="Q93" i="7"/>
  <c r="Q96" i="7"/>
  <c r="Q102" i="7"/>
  <c r="Q92" i="8"/>
  <c r="Q95" i="7"/>
  <c r="Q99" i="8"/>
  <c r="Q100" i="7"/>
  <c r="Q92" i="7"/>
  <c r="Q97" i="8"/>
  <c r="Q100" i="8"/>
  <c r="Q94" i="8"/>
  <c r="Q99" i="7"/>
  <c r="Q103" i="8"/>
  <c r="D5" i="8"/>
  <c r="C8" i="8"/>
  <c r="D8" i="8"/>
  <c r="C9" i="8"/>
  <c r="D9" i="8"/>
  <c r="C10" i="8"/>
  <c r="D10" i="8"/>
  <c r="C11" i="8"/>
  <c r="D11" i="8"/>
  <c r="C12" i="8"/>
  <c r="D12" i="8"/>
  <c r="P12" i="8" s="1"/>
  <c r="O18" i="4" s="1"/>
  <c r="C13" i="8"/>
  <c r="D13" i="8"/>
  <c r="C14" i="8"/>
  <c r="D14" i="8"/>
  <c r="C15" i="8"/>
  <c r="D15" i="8"/>
  <c r="N15" i="8" s="1"/>
  <c r="M21" i="4" s="1"/>
  <c r="C16" i="8"/>
  <c r="D16" i="8"/>
  <c r="C17" i="8"/>
  <c r="D17" i="8"/>
  <c r="O17" i="8" s="1"/>
  <c r="N23" i="4" s="1"/>
  <c r="C18" i="8"/>
  <c r="D18" i="8"/>
  <c r="C19" i="8"/>
  <c r="D19" i="8"/>
  <c r="C20" i="8"/>
  <c r="D20" i="8"/>
  <c r="C21" i="8"/>
  <c r="D21" i="8"/>
  <c r="C22" i="8"/>
  <c r="D22" i="8"/>
  <c r="C23" i="8"/>
  <c r="D23" i="8"/>
  <c r="G23" i="8" s="1"/>
  <c r="F29" i="4" s="1"/>
  <c r="C24" i="8"/>
  <c r="D24" i="8"/>
  <c r="C25" i="8"/>
  <c r="D25" i="8"/>
  <c r="C26" i="8"/>
  <c r="D26" i="8"/>
  <c r="C27" i="8"/>
  <c r="D27" i="8"/>
  <c r="M27" i="8" s="1"/>
  <c r="L33" i="4" s="1"/>
  <c r="C28" i="8"/>
  <c r="D28" i="8"/>
  <c r="C29" i="8"/>
  <c r="D29" i="8"/>
  <c r="O29" i="8" s="1"/>
  <c r="N35" i="4" s="1"/>
  <c r="C30" i="8"/>
  <c r="D30" i="8"/>
  <c r="C31" i="8"/>
  <c r="D31" i="8"/>
  <c r="P31" i="8" s="1"/>
  <c r="O37" i="4" s="1"/>
  <c r="C32" i="8"/>
  <c r="D32" i="8"/>
  <c r="C33" i="8"/>
  <c r="D33" i="8"/>
  <c r="C34" i="8"/>
  <c r="D34" i="8"/>
  <c r="C35" i="8"/>
  <c r="D35" i="8"/>
  <c r="J35" i="8" s="1"/>
  <c r="I41" i="4" s="1"/>
  <c r="C36" i="8"/>
  <c r="D36" i="8"/>
  <c r="C37" i="8"/>
  <c r="D37" i="8"/>
  <c r="C38" i="8"/>
  <c r="D38" i="8"/>
  <c r="C39" i="8"/>
  <c r="D39" i="8"/>
  <c r="E39" i="8" s="1"/>
  <c r="D45" i="4" s="1"/>
  <c r="C40" i="8"/>
  <c r="D40" i="8"/>
  <c r="C41" i="8"/>
  <c r="D41" i="8"/>
  <c r="G41" i="8" s="1"/>
  <c r="F47" i="4" s="1"/>
  <c r="C42" i="8"/>
  <c r="D42" i="8"/>
  <c r="C43" i="8"/>
  <c r="D43" i="8"/>
  <c r="I43" i="8" s="1"/>
  <c r="H49" i="4" s="1"/>
  <c r="C44" i="8"/>
  <c r="D44" i="8"/>
  <c r="C45" i="8"/>
  <c r="D45" i="8"/>
  <c r="I45" i="8" s="1"/>
  <c r="H51" i="4" s="1"/>
  <c r="C46" i="8"/>
  <c r="D46" i="8"/>
  <c r="C47" i="8"/>
  <c r="D47" i="8"/>
  <c r="E47" i="8" s="1"/>
  <c r="D53" i="4" s="1"/>
  <c r="C48" i="8"/>
  <c r="D48" i="8"/>
  <c r="C49" i="8"/>
  <c r="D49" i="8"/>
  <c r="C50" i="8"/>
  <c r="D50" i="8"/>
  <c r="C51" i="8"/>
  <c r="D51" i="8"/>
  <c r="K51" i="8" s="1"/>
  <c r="J57" i="4" s="1"/>
  <c r="C52" i="8"/>
  <c r="D52" i="8"/>
  <c r="C53" i="8"/>
  <c r="D53" i="8"/>
  <c r="K53" i="8" s="1"/>
  <c r="J59" i="4" s="1"/>
  <c r="C54" i="8"/>
  <c r="D54" i="8"/>
  <c r="C55" i="8"/>
  <c r="D55" i="8"/>
  <c r="O55" i="8" s="1"/>
  <c r="N61" i="4" s="1"/>
  <c r="C56" i="8"/>
  <c r="D56" i="8"/>
  <c r="C57" i="8"/>
  <c r="D57" i="8"/>
  <c r="I57" i="8" s="1"/>
  <c r="H63" i="4" s="1"/>
  <c r="C58" i="8"/>
  <c r="D58" i="8"/>
  <c r="C59" i="8"/>
  <c r="D59" i="8"/>
  <c r="N59" i="8" s="1"/>
  <c r="M65" i="4" s="1"/>
  <c r="C60" i="8"/>
  <c r="D60" i="8"/>
  <c r="C61" i="8"/>
  <c r="D61" i="8"/>
  <c r="C62" i="8"/>
  <c r="D62" i="8"/>
  <c r="C63" i="8"/>
  <c r="D63" i="8"/>
  <c r="M63" i="8" s="1"/>
  <c r="L69" i="4" s="1"/>
  <c r="C64" i="8"/>
  <c r="D64" i="8"/>
  <c r="C65" i="8"/>
  <c r="D65" i="8"/>
  <c r="P65" i="8" s="1"/>
  <c r="O71" i="4" s="1"/>
  <c r="C66" i="8"/>
  <c r="D66" i="8"/>
  <c r="C67" i="8"/>
  <c r="D67" i="8"/>
  <c r="I67" i="8" s="1"/>
  <c r="H73" i="4" s="1"/>
  <c r="C68" i="8"/>
  <c r="D68" i="8"/>
  <c r="C69" i="8"/>
  <c r="D69" i="8"/>
  <c r="C70" i="8"/>
  <c r="D70" i="8"/>
  <c r="C71" i="8"/>
  <c r="D71" i="8"/>
  <c r="P71" i="8" s="1"/>
  <c r="O77" i="4" s="1"/>
  <c r="C72" i="8"/>
  <c r="D72" i="8"/>
  <c r="C73" i="8"/>
  <c r="D73" i="8"/>
  <c r="I73" i="8" s="1"/>
  <c r="H79" i="4" s="1"/>
  <c r="C74" i="8"/>
  <c r="D74" i="8"/>
  <c r="C75" i="8"/>
  <c r="D75" i="8"/>
  <c r="C76" i="8"/>
  <c r="D76" i="8"/>
  <c r="C77" i="8"/>
  <c r="D77" i="8"/>
  <c r="J77" i="8" s="1"/>
  <c r="I83" i="4" s="1"/>
  <c r="C78" i="8"/>
  <c r="D78" i="8"/>
  <c r="C79" i="8"/>
  <c r="D79" i="8"/>
  <c r="P79" i="8" s="1"/>
  <c r="O85" i="4" s="1"/>
  <c r="C80" i="8"/>
  <c r="D80" i="8"/>
  <c r="C81" i="8"/>
  <c r="D81" i="8"/>
  <c r="C82" i="8"/>
  <c r="D82" i="8"/>
  <c r="C83" i="8"/>
  <c r="D83" i="8"/>
  <c r="I83" i="8" s="1"/>
  <c r="H89" i="4" s="1"/>
  <c r="C84" i="8"/>
  <c r="D84" i="8"/>
  <c r="C85" i="8"/>
  <c r="D85" i="8"/>
  <c r="C86" i="8"/>
  <c r="D86" i="8"/>
  <c r="C87" i="8"/>
  <c r="D87" i="8"/>
  <c r="M87" i="8" s="1"/>
  <c r="L93" i="4" s="1"/>
  <c r="C88" i="8"/>
  <c r="D88" i="8"/>
  <c r="C89" i="8"/>
  <c r="D89" i="8"/>
  <c r="C90" i="8"/>
  <c r="D90" i="8"/>
  <c r="C91" i="8"/>
  <c r="D91" i="8"/>
  <c r="H91" i="8" s="1"/>
  <c r="G97" i="4" s="1"/>
  <c r="E66" i="8"/>
  <c r="D72" i="4" s="1"/>
  <c r="I66" i="8"/>
  <c r="H72" i="4" s="1"/>
  <c r="M66" i="8"/>
  <c r="L72" i="4" s="1"/>
  <c r="E86" i="8"/>
  <c r="D92" i="4" s="1"/>
  <c r="N78" i="8"/>
  <c r="M84" i="4" s="1"/>
  <c r="N71" i="8"/>
  <c r="M77" i="4" s="1"/>
  <c r="O63" i="8"/>
  <c r="N69" i="4" s="1"/>
  <c r="O62" i="8"/>
  <c r="N68" i="4" s="1"/>
  <c r="M62" i="8"/>
  <c r="L68" i="4" s="1"/>
  <c r="I62" i="8"/>
  <c r="H68" i="4" s="1"/>
  <c r="O60" i="8"/>
  <c r="N66" i="4" s="1"/>
  <c r="O59" i="8"/>
  <c r="N65" i="4" s="1"/>
  <c r="K59" i="8"/>
  <c r="J65" i="4" s="1"/>
  <c r="I58" i="8"/>
  <c r="H64" i="4" s="1"/>
  <c r="G55" i="8"/>
  <c r="F61" i="4" s="1"/>
  <c r="I54" i="8"/>
  <c r="H60" i="4" s="1"/>
  <c r="M51" i="8"/>
  <c r="L57" i="4" s="1"/>
  <c r="G51" i="8"/>
  <c r="F57" i="4" s="1"/>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8" i="7"/>
  <c r="D91" i="7"/>
  <c r="K91" i="7" s="1"/>
  <c r="J97" i="3" s="1"/>
  <c r="D90" i="7"/>
  <c r="D89" i="7"/>
  <c r="D88" i="7"/>
  <c r="J88" i="7" s="1"/>
  <c r="I94" i="3" s="1"/>
  <c r="D87" i="7"/>
  <c r="D86" i="7"/>
  <c r="D85" i="7"/>
  <c r="D84" i="7"/>
  <c r="D83" i="7"/>
  <c r="M83" i="7" s="1"/>
  <c r="L89" i="3" s="1"/>
  <c r="D82" i="7"/>
  <c r="D81" i="7"/>
  <c r="D80" i="7"/>
  <c r="D79" i="7"/>
  <c r="P79" i="7" s="1"/>
  <c r="O85" i="3" s="1"/>
  <c r="D78" i="7"/>
  <c r="D77" i="7"/>
  <c r="D76" i="7"/>
  <c r="D75" i="7"/>
  <c r="N75" i="7" s="1"/>
  <c r="M81" i="3" s="1"/>
  <c r="D74" i="7"/>
  <c r="D73" i="7"/>
  <c r="D72" i="7"/>
  <c r="D71" i="7"/>
  <c r="G71" i="7" s="1"/>
  <c r="F77" i="3" s="1"/>
  <c r="D70" i="7"/>
  <c r="D69" i="7"/>
  <c r="D68" i="7"/>
  <c r="D67" i="7"/>
  <c r="E67" i="7" s="1"/>
  <c r="D73" i="3" s="1"/>
  <c r="D66" i="7"/>
  <c r="D65" i="7"/>
  <c r="D64" i="7"/>
  <c r="D63" i="7"/>
  <c r="P63" i="7" s="1"/>
  <c r="O69" i="3" s="1"/>
  <c r="D62" i="7"/>
  <c r="D61" i="7"/>
  <c r="D60" i="7"/>
  <c r="D59" i="7"/>
  <c r="L59" i="7" s="1"/>
  <c r="K65" i="3" s="1"/>
  <c r="D58" i="7"/>
  <c r="D57" i="7"/>
  <c r="D56" i="7"/>
  <c r="D55" i="7"/>
  <c r="K55" i="7" s="1"/>
  <c r="J61" i="3" s="1"/>
  <c r="D54" i="7"/>
  <c r="D53" i="7"/>
  <c r="D52" i="7"/>
  <c r="D51" i="7"/>
  <c r="K51" i="7" s="1"/>
  <c r="J57" i="3" s="1"/>
  <c r="D50" i="7"/>
  <c r="D49" i="7"/>
  <c r="D48" i="7"/>
  <c r="D47" i="7"/>
  <c r="N47" i="7" s="1"/>
  <c r="M53" i="3" s="1"/>
  <c r="D46" i="7"/>
  <c r="D44" i="7"/>
  <c r="D43" i="7"/>
  <c r="D42" i="7"/>
  <c r="P42" i="7" s="1"/>
  <c r="O48" i="3" s="1"/>
  <c r="D41" i="7"/>
  <c r="D40" i="7"/>
  <c r="D39" i="7"/>
  <c r="D38" i="7"/>
  <c r="G38" i="7" s="1"/>
  <c r="F44" i="3" s="1"/>
  <c r="D37" i="7"/>
  <c r="D36" i="7"/>
  <c r="D35" i="7"/>
  <c r="D34" i="7"/>
  <c r="H34" i="7" s="1"/>
  <c r="G40" i="3" s="1"/>
  <c r="D33" i="7"/>
  <c r="D32" i="7"/>
  <c r="D31" i="7"/>
  <c r="D30" i="7"/>
  <c r="L30" i="7" s="1"/>
  <c r="K36" i="3" s="1"/>
  <c r="D29" i="7"/>
  <c r="D28" i="7"/>
  <c r="D27" i="7"/>
  <c r="D26" i="7"/>
  <c r="K26" i="7" s="1"/>
  <c r="J32" i="3" s="1"/>
  <c r="D25" i="7"/>
  <c r="D24" i="7"/>
  <c r="D23" i="7"/>
  <c r="D22" i="7"/>
  <c r="D21" i="7"/>
  <c r="D20" i="7"/>
  <c r="D19" i="7"/>
  <c r="D18" i="7"/>
  <c r="H18" i="7" s="1"/>
  <c r="G24" i="3" s="1"/>
  <c r="D17" i="7"/>
  <c r="D16" i="7"/>
  <c r="D15" i="7"/>
  <c r="D14" i="7"/>
  <c r="G14" i="7" s="1"/>
  <c r="F20" i="3" s="1"/>
  <c r="D13" i="7"/>
  <c r="D12" i="7"/>
  <c r="D11" i="7"/>
  <c r="D10" i="7"/>
  <c r="G10" i="7" s="1"/>
  <c r="F16" i="3" s="1"/>
  <c r="D9" i="7"/>
  <c r="N8" i="7"/>
  <c r="M14" i="3" s="1"/>
  <c r="E7" i="7"/>
  <c r="E10" i="7"/>
  <c r="D16" i="3" s="1"/>
  <c r="I16" i="7"/>
  <c r="H22" i="3" s="1"/>
  <c r="P46" i="7"/>
  <c r="O52" i="3" s="1"/>
  <c r="E54" i="7"/>
  <c r="D60" i="3" s="1"/>
  <c r="H62" i="7"/>
  <c r="G68" i="3" s="1"/>
  <c r="K66" i="7"/>
  <c r="J72" i="3" s="1"/>
  <c r="K70" i="7"/>
  <c r="J76" i="3" s="1"/>
  <c r="I70" i="7"/>
  <c r="H76" i="3" s="1"/>
  <c r="H70" i="7"/>
  <c r="G76" i="3" s="1"/>
  <c r="F70" i="7"/>
  <c r="E76" i="3" s="1"/>
  <c r="F74" i="7"/>
  <c r="E80" i="3" s="1"/>
  <c r="P78" i="7"/>
  <c r="O84" i="3" s="1"/>
  <c r="F78" i="7"/>
  <c r="E84" i="3" s="1"/>
  <c r="F82" i="7"/>
  <c r="E88" i="3" s="1"/>
  <c r="K86" i="7"/>
  <c r="J92" i="3" s="1"/>
  <c r="N90" i="7"/>
  <c r="M96" i="3" s="1"/>
  <c r="I8" i="7"/>
  <c r="H14" i="3" s="1"/>
  <c r="N7" i="7"/>
  <c r="M13" i="3" s="1"/>
  <c r="O9" i="7"/>
  <c r="N15" i="3" s="1"/>
  <c r="G9" i="7"/>
  <c r="F15" i="3" s="1"/>
  <c r="O17" i="7"/>
  <c r="N23" i="3" s="1"/>
  <c r="E17" i="7"/>
  <c r="D23" i="3" s="1"/>
  <c r="N17" i="7"/>
  <c r="M23" i="3" s="1"/>
  <c r="M21" i="7"/>
  <c r="L27" i="3" s="1"/>
  <c r="N21" i="7"/>
  <c r="M27" i="3" s="1"/>
  <c r="L21" i="7"/>
  <c r="K27" i="3" s="1"/>
  <c r="F55" i="7"/>
  <c r="E61" i="3" s="1"/>
  <c r="P59" i="7"/>
  <c r="O65" i="3" s="1"/>
  <c r="K63" i="7"/>
  <c r="J69" i="3" s="1"/>
  <c r="H63" i="7"/>
  <c r="G69" i="3" s="1"/>
  <c r="N65" i="7"/>
  <c r="M71" i="3" s="1"/>
  <c r="G67" i="7"/>
  <c r="F73" i="3" s="1"/>
  <c r="F67" i="7"/>
  <c r="E73" i="3" s="1"/>
  <c r="F69" i="7"/>
  <c r="E75" i="3" s="1"/>
  <c r="N71" i="7"/>
  <c r="M77" i="3" s="1"/>
  <c r="G77" i="7"/>
  <c r="F83" i="3" s="1"/>
  <c r="O79" i="7"/>
  <c r="N85" i="3" s="1"/>
  <c r="L79" i="7"/>
  <c r="K85" i="3" s="1"/>
  <c r="O83" i="7"/>
  <c r="N89" i="3" s="1"/>
  <c r="I83" i="7"/>
  <c r="H89" i="3" s="1"/>
  <c r="G83" i="7"/>
  <c r="F89" i="3" s="1"/>
  <c r="J83" i="7"/>
  <c r="I89" i="3" s="1"/>
  <c r="M87" i="7"/>
  <c r="L93" i="3" s="1"/>
  <c r="J87" i="7"/>
  <c r="I93" i="3" s="1"/>
  <c r="M91" i="7"/>
  <c r="L97" i="3" s="1"/>
  <c r="G91" i="7"/>
  <c r="F97" i="3" s="1"/>
  <c r="E91" i="7"/>
  <c r="D97" i="3" s="1"/>
  <c r="H91" i="7"/>
  <c r="G97" i="3" s="1"/>
  <c r="F25" i="7"/>
  <c r="E31" i="3" s="1"/>
  <c r="L25" i="7"/>
  <c r="K31" i="3" s="1"/>
  <c r="N25" i="7"/>
  <c r="M31" i="3" s="1"/>
  <c r="H29" i="7"/>
  <c r="G35" i="3" s="1"/>
  <c r="J29" i="7"/>
  <c r="I35" i="3" s="1"/>
  <c r="P29" i="7"/>
  <c r="O35" i="3" s="1"/>
  <c r="J33" i="7"/>
  <c r="I39" i="3" s="1"/>
  <c r="L33" i="7"/>
  <c r="K39" i="3" s="1"/>
  <c r="F37" i="7"/>
  <c r="E43" i="3" s="1"/>
  <c r="L37" i="7"/>
  <c r="K43" i="3" s="1"/>
  <c r="N37" i="7"/>
  <c r="M43" i="3" s="1"/>
  <c r="F41" i="7"/>
  <c r="E47" i="3" s="1"/>
  <c r="H41" i="7"/>
  <c r="G47" i="3" s="1"/>
  <c r="N41" i="7"/>
  <c r="M47" i="3" s="1"/>
  <c r="P41" i="7"/>
  <c r="O47" i="3" s="1"/>
  <c r="F45" i="7"/>
  <c r="E51" i="3" s="1"/>
  <c r="H45" i="7"/>
  <c r="G51" i="3" s="1"/>
  <c r="J45" i="7"/>
  <c r="I51" i="3" s="1"/>
  <c r="L45" i="7"/>
  <c r="K51" i="3" s="1"/>
  <c r="N45" i="7"/>
  <c r="M51" i="3" s="1"/>
  <c r="P45" i="7"/>
  <c r="O51" i="3" s="1"/>
  <c r="J47" i="7"/>
  <c r="I53" i="3" s="1"/>
  <c r="G51" i="7"/>
  <c r="F57" i="3" s="1"/>
  <c r="K23" i="7"/>
  <c r="J29" i="3" s="1"/>
  <c r="E25" i="7"/>
  <c r="D31" i="3" s="1"/>
  <c r="G25" i="7"/>
  <c r="F31" i="3" s="1"/>
  <c r="M25" i="7"/>
  <c r="L31" i="3" s="1"/>
  <c r="I29" i="7"/>
  <c r="H35" i="3" s="1"/>
  <c r="K29" i="7"/>
  <c r="J35" i="3" s="1"/>
  <c r="E33" i="7"/>
  <c r="D39" i="3" s="1"/>
  <c r="G33" i="7"/>
  <c r="F39" i="3" s="1"/>
  <c r="M33" i="7"/>
  <c r="L39" i="3" s="1"/>
  <c r="G35" i="7"/>
  <c r="F41" i="3" s="1"/>
  <c r="I37" i="7"/>
  <c r="H43" i="3" s="1"/>
  <c r="K37" i="7"/>
  <c r="J43" i="3" s="1"/>
  <c r="K39" i="7"/>
  <c r="J45" i="3" s="1"/>
  <c r="E41" i="7"/>
  <c r="D47" i="3" s="1"/>
  <c r="G41" i="7"/>
  <c r="F47" i="3" s="1"/>
  <c r="M41" i="7"/>
  <c r="L47" i="3" s="1"/>
  <c r="E45" i="7"/>
  <c r="G45" i="7"/>
  <c r="F51" i="3" s="1"/>
  <c r="I45" i="7"/>
  <c r="H51" i="3" s="1"/>
  <c r="K45" i="7"/>
  <c r="J51" i="3" s="1"/>
  <c r="M45" i="7"/>
  <c r="L51" i="3" s="1"/>
  <c r="K47" i="7"/>
  <c r="J53" i="3" s="1"/>
  <c r="M51" i="7"/>
  <c r="L57" i="3" s="1"/>
  <c r="P34" i="7"/>
  <c r="O40" i="3" s="1"/>
  <c r="G34" i="7"/>
  <c r="F40" i="3" s="1"/>
  <c r="O30" i="7"/>
  <c r="N36" i="3" s="1"/>
  <c r="G26" i="7"/>
  <c r="F32" i="3" s="1"/>
  <c r="L22" i="7"/>
  <c r="K28" i="3" s="1"/>
  <c r="P18" i="7"/>
  <c r="O24" i="3" s="1"/>
  <c r="G18" i="7"/>
  <c r="F24" i="3" s="1"/>
  <c r="O14" i="7"/>
  <c r="N20" i="3" s="1"/>
  <c r="P12" i="7"/>
  <c r="O18" i="3" s="1"/>
  <c r="P10" i="7"/>
  <c r="O16" i="3" s="1"/>
  <c r="O10" i="7"/>
  <c r="N16" i="3" s="1"/>
  <c r="O47" i="7"/>
  <c r="N53" i="3" s="1"/>
  <c r="I55" i="8"/>
  <c r="H61" i="4" s="1"/>
  <c r="I59" i="8"/>
  <c r="H65" i="4" s="1"/>
  <c r="I63" i="8"/>
  <c r="H69" i="4" s="1"/>
  <c r="J67" i="8"/>
  <c r="I73" i="4" s="1"/>
  <c r="J75" i="8"/>
  <c r="I81" i="4" s="1"/>
  <c r="J83" i="8"/>
  <c r="I89" i="4" s="1"/>
  <c r="F90" i="8"/>
  <c r="E96" i="4" s="1"/>
  <c r="N90" i="8"/>
  <c r="M96" i="4" s="1"/>
  <c r="M67" i="8"/>
  <c r="L73" i="4" s="1"/>
  <c r="I69" i="8"/>
  <c r="H75" i="4" s="1"/>
  <c r="E71" i="8"/>
  <c r="D77" i="4" s="1"/>
  <c r="M75" i="8"/>
  <c r="L81" i="4" s="1"/>
  <c r="I79" i="8"/>
  <c r="H85" i="4" s="1"/>
  <c r="E79" i="8"/>
  <c r="D85" i="4" s="1"/>
  <c r="M83" i="8"/>
  <c r="L89" i="4" s="1"/>
  <c r="I85" i="8"/>
  <c r="H91" i="4" s="1"/>
  <c r="M90" i="8"/>
  <c r="L96" i="4" s="1"/>
  <c r="I90" i="8"/>
  <c r="H96" i="4" s="1"/>
  <c r="E90" i="8"/>
  <c r="D96" i="4" s="1"/>
  <c r="P90" i="8"/>
  <c r="O96" i="4" s="1"/>
  <c r="H90" i="8"/>
  <c r="G96" i="4" s="1"/>
  <c r="H85" i="8"/>
  <c r="G91" i="4" s="1"/>
  <c r="H77" i="8"/>
  <c r="G83" i="4" s="1"/>
  <c r="H69" i="8"/>
  <c r="G75" i="4" s="1"/>
  <c r="P63" i="8"/>
  <c r="O69" i="4" s="1"/>
  <c r="L63" i="8"/>
  <c r="K69" i="4" s="1"/>
  <c r="P59" i="8"/>
  <c r="O65" i="4" s="1"/>
  <c r="L59" i="8"/>
  <c r="K65" i="4" s="1"/>
  <c r="P55" i="8"/>
  <c r="O61" i="4" s="1"/>
  <c r="L55" i="8"/>
  <c r="K61" i="4" s="1"/>
  <c r="P51" i="8"/>
  <c r="O57" i="4" s="1"/>
  <c r="L51" i="8"/>
  <c r="K57" i="4" s="1"/>
  <c r="O50" i="8"/>
  <c r="N56" i="4" s="1"/>
  <c r="L50" i="8"/>
  <c r="K56" i="4" s="1"/>
  <c r="H50" i="8"/>
  <c r="G56" i="4" s="1"/>
  <c r="E50" i="8"/>
  <c r="D56" i="4" s="1"/>
  <c r="M49" i="8"/>
  <c r="L55" i="4" s="1"/>
  <c r="I48" i="8"/>
  <c r="H54" i="4" s="1"/>
  <c r="G48" i="8"/>
  <c r="F54" i="4" s="1"/>
  <c r="E48" i="8"/>
  <c r="D54" i="4" s="1"/>
  <c r="O47" i="8"/>
  <c r="N53" i="4" s="1"/>
  <c r="I47" i="8"/>
  <c r="H53" i="4" s="1"/>
  <c r="G47" i="8"/>
  <c r="F53" i="4" s="1"/>
  <c r="O46" i="8"/>
  <c r="N52" i="4" s="1"/>
  <c r="M46" i="8"/>
  <c r="L52" i="4" s="1"/>
  <c r="K46" i="8"/>
  <c r="J52" i="4" s="1"/>
  <c r="I46" i="8"/>
  <c r="H52" i="4" s="1"/>
  <c r="G46" i="8"/>
  <c r="F52" i="4" s="1"/>
  <c r="E45" i="8"/>
  <c r="D51" i="4" s="1"/>
  <c r="K44" i="8"/>
  <c r="J50" i="4" s="1"/>
  <c r="M43" i="8"/>
  <c r="L49" i="4" s="1"/>
  <c r="K43" i="8"/>
  <c r="J49" i="4" s="1"/>
  <c r="E43" i="8"/>
  <c r="D49" i="4" s="1"/>
  <c r="K42" i="8"/>
  <c r="J48" i="4" s="1"/>
  <c r="I40" i="8"/>
  <c r="H46" i="4" s="1"/>
  <c r="O39" i="8"/>
  <c r="N45" i="4" s="1"/>
  <c r="I39" i="8"/>
  <c r="H45" i="4" s="1"/>
  <c r="G39" i="8"/>
  <c r="F45" i="4" s="1"/>
  <c r="I38" i="8"/>
  <c r="H44" i="4" s="1"/>
  <c r="M37" i="8"/>
  <c r="L43" i="4" s="1"/>
  <c r="O36" i="8"/>
  <c r="N42" i="4" s="1"/>
  <c r="G36" i="8"/>
  <c r="F42" i="4" s="1"/>
  <c r="O35" i="8"/>
  <c r="N41" i="4" s="1"/>
  <c r="M35" i="8"/>
  <c r="L41" i="4" s="1"/>
  <c r="G35" i="8"/>
  <c r="F41" i="4" s="1"/>
  <c r="E35" i="8"/>
  <c r="D41" i="4" s="1"/>
  <c r="O34" i="8"/>
  <c r="N40" i="4" s="1"/>
  <c r="G34" i="8"/>
  <c r="F40" i="4" s="1"/>
  <c r="M33" i="8"/>
  <c r="L39" i="4" s="1"/>
  <c r="M32" i="8"/>
  <c r="L38" i="4" s="1"/>
  <c r="E32" i="8"/>
  <c r="D38" i="4" s="1"/>
  <c r="O31" i="8"/>
  <c r="N37" i="4" s="1"/>
  <c r="M31" i="8"/>
  <c r="L37" i="4" s="1"/>
  <c r="G31" i="8"/>
  <c r="F37" i="4" s="1"/>
  <c r="E31" i="8"/>
  <c r="D37" i="4" s="1"/>
  <c r="M30" i="8"/>
  <c r="L36" i="4" s="1"/>
  <c r="K29" i="8"/>
  <c r="J35" i="4" s="1"/>
  <c r="O27" i="8"/>
  <c r="N33" i="4" s="1"/>
  <c r="I27" i="8"/>
  <c r="H33" i="4" s="1"/>
  <c r="G27" i="8"/>
  <c r="F33" i="4" s="1"/>
  <c r="K26" i="8"/>
  <c r="J32" i="4" s="1"/>
  <c r="E25" i="8"/>
  <c r="D31" i="4" s="1"/>
  <c r="K23" i="8"/>
  <c r="J29" i="4" s="1"/>
  <c r="I23" i="8"/>
  <c r="H29" i="4" s="1"/>
  <c r="I22" i="8"/>
  <c r="H28" i="4" s="1"/>
  <c r="O21" i="8"/>
  <c r="N27" i="4" s="1"/>
  <c r="G20" i="8"/>
  <c r="F26" i="4" s="1"/>
  <c r="O19" i="8"/>
  <c r="N25" i="4" s="1"/>
  <c r="M19" i="8"/>
  <c r="L25" i="4" s="1"/>
  <c r="G19" i="8"/>
  <c r="E19" i="8"/>
  <c r="D25" i="4" s="1"/>
  <c r="O18" i="8"/>
  <c r="N24" i="4" s="1"/>
  <c r="G18" i="8"/>
  <c r="F24" i="4" s="1"/>
  <c r="M17" i="8"/>
  <c r="L23" i="4" s="1"/>
  <c r="E16" i="8"/>
  <c r="D22" i="4" s="1"/>
  <c r="M15" i="8"/>
  <c r="L21" i="4" s="1"/>
  <c r="K15" i="8"/>
  <c r="J21" i="4" s="1"/>
  <c r="E15" i="8"/>
  <c r="D21" i="4" s="1"/>
  <c r="M14" i="8"/>
  <c r="L20" i="4" s="1"/>
  <c r="O37" i="7"/>
  <c r="N43" i="3" s="1"/>
  <c r="O45" i="7"/>
  <c r="N51" i="3" s="1"/>
  <c r="O71" i="8"/>
  <c r="N77" i="4" s="1"/>
  <c r="O75" i="8"/>
  <c r="N81" i="4" s="1"/>
  <c r="G75" i="8"/>
  <c r="F81" i="4" s="1"/>
  <c r="G79" i="8"/>
  <c r="F85" i="4" s="1"/>
  <c r="K81" i="8"/>
  <c r="J87" i="4" s="1"/>
  <c r="P91" i="8"/>
  <c r="O97" i="4" s="1"/>
  <c r="P87" i="8"/>
  <c r="O93" i="4" s="1"/>
  <c r="L83" i="8"/>
  <c r="K89" i="4" s="1"/>
  <c r="L75" i="8"/>
  <c r="K81" i="4" s="1"/>
  <c r="L73" i="8"/>
  <c r="K79" i="4" s="1"/>
  <c r="L67" i="8"/>
  <c r="K73" i="4" s="1"/>
  <c r="F63" i="8"/>
  <c r="E69" i="4" s="1"/>
  <c r="P46" i="8"/>
  <c r="O52" i="4" s="1"/>
  <c r="N46" i="8"/>
  <c r="M52" i="4" s="1"/>
  <c r="L46" i="8"/>
  <c r="K52" i="4" s="1"/>
  <c r="J46" i="8"/>
  <c r="I52" i="4" s="1"/>
  <c r="H46" i="8"/>
  <c r="G52" i="4" s="1"/>
  <c r="F46" i="8"/>
  <c r="E52" i="4" s="1"/>
  <c r="J38" i="8"/>
  <c r="I44" i="4" s="1"/>
  <c r="N30" i="8"/>
  <c r="M36" i="4" s="1"/>
  <c r="F30" i="8"/>
  <c r="E36" i="4" s="1"/>
  <c r="J22" i="8"/>
  <c r="I28" i="4" s="1"/>
  <c r="N14" i="8"/>
  <c r="M20" i="4" s="1"/>
  <c r="F14" i="8"/>
  <c r="E20" i="4" s="1"/>
  <c r="P7" i="8"/>
  <c r="O13" i="4" s="1"/>
  <c r="O7" i="8"/>
  <c r="N13" i="4" s="1"/>
  <c r="N7" i="8"/>
  <c r="M13" i="4" s="1"/>
  <c r="M7" i="8"/>
  <c r="L13" i="4" s="1"/>
  <c r="L7" i="8"/>
  <c r="K13" i="4" s="1"/>
  <c r="K7" i="8"/>
  <c r="J13" i="4" s="1"/>
  <c r="J7" i="8"/>
  <c r="I13" i="4" s="1"/>
  <c r="I7" i="8"/>
  <c r="H13" i="4" s="1"/>
  <c r="H7" i="8"/>
  <c r="G13" i="4" s="1"/>
  <c r="G7" i="8"/>
  <c r="F13" i="4" s="1"/>
  <c r="L86" i="8"/>
  <c r="K92" i="4" s="1"/>
  <c r="M72" i="8"/>
  <c r="L78" i="4" s="1"/>
  <c r="K72" i="8"/>
  <c r="J78" i="4" s="1"/>
  <c r="I72" i="8"/>
  <c r="H78" i="4" s="1"/>
  <c r="E72" i="8"/>
  <c r="D78" i="4" s="1"/>
  <c r="O74" i="8"/>
  <c r="N80" i="4" s="1"/>
  <c r="M74" i="8"/>
  <c r="L80" i="4" s="1"/>
  <c r="K74" i="8"/>
  <c r="J80" i="4" s="1"/>
  <c r="I74" i="8"/>
  <c r="H80" i="4" s="1"/>
  <c r="G74" i="8"/>
  <c r="F80" i="4" s="1"/>
  <c r="E74" i="8"/>
  <c r="D80" i="4" s="1"/>
  <c r="M76" i="8"/>
  <c r="L82" i="4" s="1"/>
  <c r="E76" i="8"/>
  <c r="D82" i="4" s="1"/>
  <c r="O78" i="8"/>
  <c r="N84" i="4" s="1"/>
  <c r="M78" i="8"/>
  <c r="L84" i="4" s="1"/>
  <c r="K78" i="8"/>
  <c r="J84" i="4" s="1"/>
  <c r="I78" i="8"/>
  <c r="H84" i="4" s="1"/>
  <c r="G78" i="8"/>
  <c r="F84" i="4" s="1"/>
  <c r="E78" i="8"/>
  <c r="D84" i="4" s="1"/>
  <c r="M80" i="8"/>
  <c r="L86" i="4" s="1"/>
  <c r="K80" i="8"/>
  <c r="J86" i="4" s="1"/>
  <c r="I80" i="8"/>
  <c r="H86" i="4" s="1"/>
  <c r="E80" i="8"/>
  <c r="D86" i="4" s="1"/>
  <c r="O82" i="8"/>
  <c r="N88" i="4" s="1"/>
  <c r="M82" i="8"/>
  <c r="L88" i="4" s="1"/>
  <c r="K82" i="8"/>
  <c r="J88" i="4" s="1"/>
  <c r="I82" i="8"/>
  <c r="H88" i="4" s="1"/>
  <c r="G82" i="8"/>
  <c r="F88" i="4" s="1"/>
  <c r="E82" i="8"/>
  <c r="D88" i="4" s="1"/>
  <c r="M84" i="8"/>
  <c r="L90" i="4" s="1"/>
  <c r="E84" i="8"/>
  <c r="D90" i="4" s="1"/>
  <c r="O88" i="8"/>
  <c r="N94" i="4" s="1"/>
  <c r="K88" i="8"/>
  <c r="J94" i="4" s="1"/>
  <c r="O90" i="8"/>
  <c r="N96" i="4" s="1"/>
  <c r="K90" i="8"/>
  <c r="J96" i="4" s="1"/>
  <c r="G90" i="8"/>
  <c r="F96" i="4" s="1"/>
  <c r="F59" i="8"/>
  <c r="E65" i="4" s="1"/>
  <c r="N57" i="8"/>
  <c r="M63" i="4" s="1"/>
  <c r="F55" i="8"/>
  <c r="E61" i="4" s="1"/>
  <c r="F51" i="8"/>
  <c r="E57" i="4" s="1"/>
  <c r="N47" i="8"/>
  <c r="M53" i="4" s="1"/>
  <c r="O33" i="7"/>
  <c r="N39" i="3" s="1"/>
  <c r="J39" i="8"/>
  <c r="I45" i="4" s="1"/>
  <c r="N39" i="8"/>
  <c r="M45" i="4" s="1"/>
  <c r="O41" i="7"/>
  <c r="N47" i="3" s="1"/>
  <c r="F87" i="8"/>
  <c r="E93" i="4" s="1"/>
  <c r="N87" i="8"/>
  <c r="M93" i="4" s="1"/>
  <c r="F91" i="8"/>
  <c r="E97" i="4" s="1"/>
  <c r="N91" i="8"/>
  <c r="M97" i="4" s="1"/>
  <c r="E87" i="8"/>
  <c r="D93" i="4" s="1"/>
  <c r="M89" i="8"/>
  <c r="L95" i="4" s="1"/>
  <c r="M91" i="8"/>
  <c r="L97" i="4" s="1"/>
  <c r="I91" i="8"/>
  <c r="H97" i="4" s="1"/>
  <c r="P54" i="8"/>
  <c r="O60" i="4" s="1"/>
  <c r="L54" i="8"/>
  <c r="K60" i="4" s="1"/>
  <c r="H54" i="8"/>
  <c r="G60" i="4" s="1"/>
  <c r="L52" i="8"/>
  <c r="K58" i="4" s="1"/>
  <c r="H52" i="8"/>
  <c r="G58" i="4" s="1"/>
  <c r="N35" i="8"/>
  <c r="M41" i="4" s="1"/>
  <c r="F49" i="8"/>
  <c r="E55" i="4" s="1"/>
  <c r="H47" i="8"/>
  <c r="G53" i="4" s="1"/>
  <c r="P47" i="8"/>
  <c r="O53" i="4" s="1"/>
  <c r="J31" i="8"/>
  <c r="I37" i="4" s="1"/>
  <c r="N31" i="8"/>
  <c r="M37" i="4" s="1"/>
  <c r="F43" i="8"/>
  <c r="E49" i="4" s="1"/>
  <c r="P39" i="8"/>
  <c r="O45" i="4" s="1"/>
  <c r="J27" i="8"/>
  <c r="I33" i="4" s="1"/>
  <c r="F27" i="8"/>
  <c r="E33" i="4" s="1"/>
  <c r="F23" i="8"/>
  <c r="E29" i="4" s="1"/>
  <c r="F15" i="8"/>
  <c r="E21" i="4" s="1"/>
  <c r="O10" i="8"/>
  <c r="N16" i="4" s="1"/>
  <c r="M10" i="8"/>
  <c r="L16" i="4" s="1"/>
  <c r="K10" i="8"/>
  <c r="J16" i="4" s="1"/>
  <c r="I10" i="8"/>
  <c r="H16" i="4" s="1"/>
  <c r="G10" i="8"/>
  <c r="F16" i="4" s="1"/>
  <c r="E10" i="8"/>
  <c r="D16" i="4" s="1"/>
  <c r="M12" i="7"/>
  <c r="L18" i="3" s="1"/>
  <c r="M26" i="7"/>
  <c r="L32" i="3" s="1"/>
  <c r="N26" i="7"/>
  <c r="M32" i="3" s="1"/>
  <c r="J26" i="7"/>
  <c r="I32" i="3" s="1"/>
  <c r="M34" i="7"/>
  <c r="L40" i="3" s="1"/>
  <c r="I34" i="7"/>
  <c r="H40" i="3" s="1"/>
  <c r="J34" i="7"/>
  <c r="I40" i="3" s="1"/>
  <c r="F34" i="7"/>
  <c r="E40" i="3" s="1"/>
  <c r="K38" i="7"/>
  <c r="J44" i="3" s="1"/>
  <c r="I22" i="7"/>
  <c r="H28" i="3" s="1"/>
  <c r="I30" i="7"/>
  <c r="H36" i="3" s="1"/>
  <c r="E46" i="8"/>
  <c r="D52" i="4" s="1"/>
  <c r="E38" i="8"/>
  <c r="D44" i="4" s="1"/>
  <c r="E22" i="8"/>
  <c r="D28" i="4" s="1"/>
  <c r="E14" i="8"/>
  <c r="D20" i="4" s="1"/>
  <c r="F7" i="8"/>
  <c r="O81" i="8" l="1"/>
  <c r="N87" i="4" s="1"/>
  <c r="F69" i="8"/>
  <c r="E75" i="4" s="1"/>
  <c r="O61" i="8"/>
  <c r="N67" i="4" s="1"/>
  <c r="L49" i="8"/>
  <c r="K55" i="4" s="1"/>
  <c r="J33" i="8"/>
  <c r="I39" i="4" s="1"/>
  <c r="L25" i="8"/>
  <c r="K31" i="4" s="1"/>
  <c r="H89" i="8"/>
  <c r="G95" i="4" s="1"/>
  <c r="G25" i="8"/>
  <c r="F31" i="4" s="1"/>
  <c r="O33" i="8"/>
  <c r="N39" i="4" s="1"/>
  <c r="O37" i="8"/>
  <c r="N43" i="4" s="1"/>
  <c r="O49" i="8"/>
  <c r="N55" i="4" s="1"/>
  <c r="M69" i="8"/>
  <c r="L75" i="4" s="1"/>
  <c r="J81" i="8"/>
  <c r="I87" i="4" s="1"/>
  <c r="M65" i="8"/>
  <c r="L71" i="4" s="1"/>
  <c r="M57" i="8"/>
  <c r="L63" i="4" s="1"/>
  <c r="H22" i="7"/>
  <c r="G28" i="3" s="1"/>
  <c r="K30" i="7"/>
  <c r="J36" i="3" s="1"/>
  <c r="H47" i="7"/>
  <c r="G53" i="3" s="1"/>
  <c r="L87" i="7"/>
  <c r="K93" i="3" s="1"/>
  <c r="O87" i="7"/>
  <c r="N93" i="3" s="1"/>
  <c r="P71" i="7"/>
  <c r="O77" i="3" s="1"/>
  <c r="J63" i="7"/>
  <c r="I69" i="3" s="1"/>
  <c r="D13" i="3"/>
  <c r="L23" i="7"/>
  <c r="K29" i="3" s="1"/>
  <c r="L39" i="7"/>
  <c r="K45" i="3" s="1"/>
  <c r="K48" i="7"/>
  <c r="J54" i="3" s="1"/>
  <c r="K64" i="7"/>
  <c r="J70" i="3" s="1"/>
  <c r="I80" i="7"/>
  <c r="H86" i="3" s="1"/>
  <c r="G65" i="8"/>
  <c r="F71" i="4" s="1"/>
  <c r="F9" i="8"/>
  <c r="E15" i="4" s="1"/>
  <c r="O38" i="7"/>
  <c r="N44" i="3" s="1"/>
  <c r="F14" i="7"/>
  <c r="E20" i="3" s="1"/>
  <c r="J15" i="8"/>
  <c r="I21" i="4" s="1"/>
  <c r="N27" i="8"/>
  <c r="M33" i="4" s="1"/>
  <c r="F31" i="8"/>
  <c r="E37" i="4" s="1"/>
  <c r="I87" i="8"/>
  <c r="H93" i="4" s="1"/>
  <c r="F39" i="8"/>
  <c r="E45" i="4" s="1"/>
  <c r="N51" i="8"/>
  <c r="M57" i="4" s="1"/>
  <c r="N63" i="8"/>
  <c r="M69" i="4" s="1"/>
  <c r="L77" i="8"/>
  <c r="K83" i="4" s="1"/>
  <c r="P89" i="8"/>
  <c r="O95" i="4" s="1"/>
  <c r="O79" i="8"/>
  <c r="N85" i="4" s="1"/>
  <c r="O15" i="8"/>
  <c r="N21" i="4" s="1"/>
  <c r="E23" i="8"/>
  <c r="D29" i="4" s="1"/>
  <c r="I25" i="8"/>
  <c r="H31" i="4" s="1"/>
  <c r="K27" i="8"/>
  <c r="J33" i="4" s="1"/>
  <c r="E41" i="8"/>
  <c r="D47" i="4" s="1"/>
  <c r="G43" i="8"/>
  <c r="F49" i="4" s="1"/>
  <c r="E53" i="8"/>
  <c r="D59" i="4" s="1"/>
  <c r="E57" i="8"/>
  <c r="D63" i="4" s="1"/>
  <c r="E61" i="8"/>
  <c r="D67" i="4" s="1"/>
  <c r="E65" i="8"/>
  <c r="D71" i="4" s="1"/>
  <c r="H71" i="8"/>
  <c r="G77" i="4" s="1"/>
  <c r="H79" i="8"/>
  <c r="G85" i="4" s="1"/>
  <c r="E83" i="8"/>
  <c r="D89" i="4" s="1"/>
  <c r="M79" i="8"/>
  <c r="L85" i="4" s="1"/>
  <c r="E67" i="8"/>
  <c r="D73" i="4" s="1"/>
  <c r="J79" i="8"/>
  <c r="I85" i="4" s="1"/>
  <c r="I65" i="8"/>
  <c r="H71" i="4" s="1"/>
  <c r="K10" i="7"/>
  <c r="J16" i="3" s="1"/>
  <c r="L18" i="7"/>
  <c r="K24" i="3" s="1"/>
  <c r="O26" i="7"/>
  <c r="N32" i="3" s="1"/>
  <c r="G30" i="7"/>
  <c r="F36" i="3" s="1"/>
  <c r="L34" i="7"/>
  <c r="K40" i="3" s="1"/>
  <c r="G47" i="7"/>
  <c r="F53" i="3" s="1"/>
  <c r="O51" i="7"/>
  <c r="N57" i="3" s="1"/>
  <c r="F47" i="7"/>
  <c r="E53" i="3" s="1"/>
  <c r="J23" i="7"/>
  <c r="I29" i="3" s="1"/>
  <c r="I91" i="7"/>
  <c r="H97" i="3" s="1"/>
  <c r="N87" i="7"/>
  <c r="M93" i="3" s="1"/>
  <c r="F83" i="7"/>
  <c r="E89" i="3" s="1"/>
  <c r="K83" i="7"/>
  <c r="J89" i="3" s="1"/>
  <c r="F75" i="7"/>
  <c r="E81" i="3" s="1"/>
  <c r="E71" i="7"/>
  <c r="D77" i="3" s="1"/>
  <c r="N67" i="7"/>
  <c r="M73" i="3" s="1"/>
  <c r="L63" i="7"/>
  <c r="K69" i="3" s="1"/>
  <c r="O63" i="7"/>
  <c r="N69" i="3" s="1"/>
  <c r="N55" i="7"/>
  <c r="M61" i="3" s="1"/>
  <c r="H42" i="7"/>
  <c r="G48" i="3" s="1"/>
  <c r="O16" i="7"/>
  <c r="N22" i="3" s="1"/>
  <c r="M24" i="7"/>
  <c r="L30" i="3" s="1"/>
  <c r="J40" i="7"/>
  <c r="I46" i="3" s="1"/>
  <c r="K49" i="7"/>
  <c r="J55" i="3" s="1"/>
  <c r="I57" i="7"/>
  <c r="H63" i="3" s="1"/>
  <c r="O65" i="7"/>
  <c r="N71" i="3" s="1"/>
  <c r="O73" i="7"/>
  <c r="N79" i="3" s="1"/>
  <c r="M81" i="7"/>
  <c r="L87" i="3" s="1"/>
  <c r="M89" i="7"/>
  <c r="L95" i="3" s="1"/>
  <c r="I51" i="8"/>
  <c r="H57" i="4" s="1"/>
  <c r="K55" i="8"/>
  <c r="J61" i="4" s="1"/>
  <c r="K65" i="8"/>
  <c r="J71" i="4" s="1"/>
  <c r="N80" i="8"/>
  <c r="M86" i="4" s="1"/>
  <c r="H76" i="8"/>
  <c r="G82" i="4" s="1"/>
  <c r="H68" i="8"/>
  <c r="G74" i="4" s="1"/>
  <c r="F52" i="8"/>
  <c r="E58" i="4" s="1"/>
  <c r="L44" i="8"/>
  <c r="K50" i="4" s="1"/>
  <c r="J40" i="8"/>
  <c r="I46" i="4" s="1"/>
  <c r="J36" i="8"/>
  <c r="I42" i="4" s="1"/>
  <c r="N32" i="8"/>
  <c r="M38" i="4" s="1"/>
  <c r="J28" i="8"/>
  <c r="I34" i="4" s="1"/>
  <c r="P24" i="8"/>
  <c r="O30" i="4" s="1"/>
  <c r="J20" i="8"/>
  <c r="I26" i="4" s="1"/>
  <c r="F16" i="8"/>
  <c r="E22" i="4" s="1"/>
  <c r="E13" i="4"/>
  <c r="Q7" i="8"/>
  <c r="O85" i="8"/>
  <c r="N91" i="4" s="1"/>
  <c r="O73" i="8"/>
  <c r="N79" i="4" s="1"/>
  <c r="J57" i="8"/>
  <c r="I63" i="4" s="1"/>
  <c r="K69" i="8"/>
  <c r="J75" i="4" s="1"/>
  <c r="M29" i="8"/>
  <c r="L35" i="4" s="1"/>
  <c r="G45" i="8"/>
  <c r="F51" i="4" s="1"/>
  <c r="P69" i="8"/>
  <c r="O75" i="4" s="1"/>
  <c r="P77" i="8"/>
  <c r="O83" i="4" s="1"/>
  <c r="P85" i="8"/>
  <c r="O91" i="4" s="1"/>
  <c r="M85" i="8"/>
  <c r="L91" i="4" s="1"/>
  <c r="E73" i="8"/>
  <c r="D79" i="4" s="1"/>
  <c r="K14" i="7"/>
  <c r="J20" i="3" s="1"/>
  <c r="I47" i="7"/>
  <c r="H53" i="3" s="1"/>
  <c r="N79" i="7"/>
  <c r="M85" i="3" s="1"/>
  <c r="M63" i="7"/>
  <c r="L69" i="3" s="1"/>
  <c r="H55" i="7"/>
  <c r="G61" i="3" s="1"/>
  <c r="G15" i="7"/>
  <c r="F21" i="3" s="1"/>
  <c r="L31" i="7"/>
  <c r="K37" i="3" s="1"/>
  <c r="K56" i="7"/>
  <c r="J62" i="3" s="1"/>
  <c r="N72" i="7"/>
  <c r="M78" i="3" s="1"/>
  <c r="E88" i="7"/>
  <c r="D94" i="3" s="1"/>
  <c r="F26" i="7"/>
  <c r="E32" i="3" s="1"/>
  <c r="J14" i="7"/>
  <c r="I20" i="3" s="1"/>
  <c r="H39" i="8"/>
  <c r="G45" i="4" s="1"/>
  <c r="E91" i="8"/>
  <c r="D97" i="4" s="1"/>
  <c r="F53" i="8"/>
  <c r="E59" i="4" s="1"/>
  <c r="F61" i="8"/>
  <c r="E67" i="4" s="1"/>
  <c r="F65" i="8"/>
  <c r="E71" i="4" s="1"/>
  <c r="L79" i="8"/>
  <c r="K85" i="4" s="1"/>
  <c r="K77" i="8"/>
  <c r="J83" i="4" s="1"/>
  <c r="E21" i="8"/>
  <c r="D27" i="4" s="1"/>
  <c r="K25" i="8"/>
  <c r="J31" i="4" s="1"/>
  <c r="K45" i="8"/>
  <c r="J51" i="4" s="1"/>
  <c r="H53" i="8"/>
  <c r="G59" i="4" s="1"/>
  <c r="H57" i="8"/>
  <c r="G63" i="4" s="1"/>
  <c r="H61" i="8"/>
  <c r="G67" i="4" s="1"/>
  <c r="H65" i="8"/>
  <c r="G71" i="4" s="1"/>
  <c r="E77" i="8"/>
  <c r="D83" i="4" s="1"/>
  <c r="M73" i="8"/>
  <c r="L79" i="4" s="1"/>
  <c r="M55" i="8"/>
  <c r="L61" i="4" s="1"/>
  <c r="P14" i="7"/>
  <c r="O20" i="3" s="1"/>
  <c r="P30" i="7"/>
  <c r="O36" i="3" s="1"/>
  <c r="E47" i="7"/>
  <c r="D53" i="3" s="1"/>
  <c r="K31" i="7"/>
  <c r="J37" i="3" s="1"/>
  <c r="J31" i="7"/>
  <c r="I37" i="3" s="1"/>
  <c r="F91" i="7"/>
  <c r="E97" i="3" s="1"/>
  <c r="P87" i="7"/>
  <c r="O93" i="3" s="1"/>
  <c r="H83" i="7"/>
  <c r="G89" i="3" s="1"/>
  <c r="E79" i="7"/>
  <c r="D85" i="3" s="1"/>
  <c r="N63" i="7"/>
  <c r="M69" i="3" s="1"/>
  <c r="P55" i="7"/>
  <c r="O61" i="3" s="1"/>
  <c r="I88" i="7"/>
  <c r="H94" i="3" s="1"/>
  <c r="K9" i="7"/>
  <c r="J15" i="3" s="1"/>
  <c r="I17" i="7"/>
  <c r="H23" i="3" s="1"/>
  <c r="H25" i="7"/>
  <c r="G31" i="3" s="1"/>
  <c r="F33" i="7"/>
  <c r="E39" i="3" s="1"/>
  <c r="J41" i="7"/>
  <c r="I47" i="3" s="1"/>
  <c r="L50" i="7"/>
  <c r="K56" i="3" s="1"/>
  <c r="P58" i="7"/>
  <c r="O64" i="3" s="1"/>
  <c r="P66" i="7"/>
  <c r="O72" i="3" s="1"/>
  <c r="N74" i="7"/>
  <c r="M80" i="3" s="1"/>
  <c r="P82" i="7"/>
  <c r="O88" i="3" s="1"/>
  <c r="I90" i="7"/>
  <c r="H96" i="3" s="1"/>
  <c r="G61" i="8"/>
  <c r="F67" i="4" s="1"/>
  <c r="O65" i="8"/>
  <c r="N71" i="4" s="1"/>
  <c r="E12" i="8"/>
  <c r="D18" i="4" s="1"/>
  <c r="G8" i="8"/>
  <c r="F14" i="4" s="1"/>
  <c r="N77" i="8"/>
  <c r="M83" i="4" s="1"/>
  <c r="J41" i="8"/>
  <c r="I47" i="4" s="1"/>
  <c r="F17" i="8"/>
  <c r="E23" i="4" s="1"/>
  <c r="F30" i="7"/>
  <c r="E36" i="3" s="1"/>
  <c r="E17" i="8"/>
  <c r="D23" i="4" s="1"/>
  <c r="M25" i="8"/>
  <c r="L31" i="4" s="1"/>
  <c r="E33" i="8"/>
  <c r="D39" i="4" s="1"/>
  <c r="E49" i="8"/>
  <c r="D55" i="4" s="1"/>
  <c r="L57" i="8"/>
  <c r="K63" i="4" s="1"/>
  <c r="L65" i="8"/>
  <c r="K71" i="4" s="1"/>
  <c r="H81" i="8"/>
  <c r="G87" i="4" s="1"/>
  <c r="G79" i="7"/>
  <c r="F85" i="3" s="1"/>
  <c r="F71" i="7"/>
  <c r="E77" i="3" s="1"/>
  <c r="I71" i="7"/>
  <c r="H77" i="3" s="1"/>
  <c r="I55" i="7"/>
  <c r="H61" i="3" s="1"/>
  <c r="E38" i="7"/>
  <c r="D44" i="3" s="1"/>
  <c r="K42" i="7"/>
  <c r="J48" i="3" s="1"/>
  <c r="J51" i="7"/>
  <c r="I57" i="3" s="1"/>
  <c r="N59" i="7"/>
  <c r="M65" i="3" s="1"/>
  <c r="P67" i="7"/>
  <c r="O73" i="3" s="1"/>
  <c r="I75" i="7"/>
  <c r="H81" i="3" s="1"/>
  <c r="N83" i="7"/>
  <c r="M89" i="3" s="1"/>
  <c r="P91" i="7"/>
  <c r="O97" i="3" s="1"/>
  <c r="G57" i="8"/>
  <c r="F63" i="4" s="1"/>
  <c r="J91" i="8"/>
  <c r="I97" i="4" s="1"/>
  <c r="K87" i="8"/>
  <c r="J93" i="4" s="1"/>
  <c r="F83" i="8"/>
  <c r="E89" i="4" s="1"/>
  <c r="K79" i="8"/>
  <c r="J85" i="4" s="1"/>
  <c r="N75" i="8"/>
  <c r="M81" i="4" s="1"/>
  <c r="K71" i="8"/>
  <c r="J77" i="4" s="1"/>
  <c r="G67" i="8"/>
  <c r="F73" i="4" s="1"/>
  <c r="J63" i="8"/>
  <c r="I69" i="4" s="1"/>
  <c r="J59" i="8"/>
  <c r="I65" i="4" s="1"/>
  <c r="J55" i="8"/>
  <c r="I61" i="4" s="1"/>
  <c r="J51" i="8"/>
  <c r="I57" i="4" s="1"/>
  <c r="L47" i="8"/>
  <c r="K53" i="4" s="1"/>
  <c r="L43" i="8"/>
  <c r="K49" i="4" s="1"/>
  <c r="L39" i="8"/>
  <c r="K45" i="4" s="1"/>
  <c r="F35" i="8"/>
  <c r="E41" i="4" s="1"/>
  <c r="L31" i="8"/>
  <c r="K37" i="4" s="1"/>
  <c r="H27" i="8"/>
  <c r="G33" i="4" s="1"/>
  <c r="L23" i="8"/>
  <c r="K29" i="4" s="1"/>
  <c r="J19" i="8"/>
  <c r="I25" i="4" s="1"/>
  <c r="G89" i="8"/>
  <c r="F95" i="4" s="1"/>
  <c r="M22" i="7"/>
  <c r="L28" i="3" s="1"/>
  <c r="P38" i="7"/>
  <c r="O44" i="3" s="1"/>
  <c r="L81" i="8"/>
  <c r="K87" i="4" s="1"/>
  <c r="E37" i="8"/>
  <c r="D43" i="4" s="1"/>
  <c r="O22" i="7"/>
  <c r="N28" i="3" s="1"/>
  <c r="J22" i="7"/>
  <c r="I28" i="3" s="1"/>
  <c r="N61" i="8"/>
  <c r="M67" i="4" s="1"/>
  <c r="K85" i="8"/>
  <c r="J91" i="4" s="1"/>
  <c r="I21" i="8"/>
  <c r="H27" i="4" s="1"/>
  <c r="O25" i="8"/>
  <c r="N31" i="4" s="1"/>
  <c r="G37" i="8"/>
  <c r="F43" i="4" s="1"/>
  <c r="G49" i="8"/>
  <c r="F55" i="4" s="1"/>
  <c r="P53" i="8"/>
  <c r="O59" i="4" s="1"/>
  <c r="P57" i="8"/>
  <c r="O63" i="4" s="1"/>
  <c r="P61" i="8"/>
  <c r="O67" i="4" s="1"/>
  <c r="E81" i="8"/>
  <c r="D87" i="4" s="1"/>
  <c r="M77" i="8"/>
  <c r="L83" i="4" s="1"/>
  <c r="I71" i="8"/>
  <c r="H77" i="4" s="1"/>
  <c r="J73" i="8"/>
  <c r="I79" i="4" s="1"/>
  <c r="M61" i="8"/>
  <c r="L67" i="4" s="1"/>
  <c r="L10" i="7"/>
  <c r="K16" i="3" s="1"/>
  <c r="H14" i="7"/>
  <c r="G20" i="3" s="1"/>
  <c r="K22" i="7"/>
  <c r="J28" i="3" s="1"/>
  <c r="P26" i="7"/>
  <c r="O32" i="3" s="1"/>
  <c r="H30" i="7"/>
  <c r="G36" i="3" s="1"/>
  <c r="I51" i="7"/>
  <c r="H57" i="3" s="1"/>
  <c r="P47" i="7"/>
  <c r="O53" i="3" s="1"/>
  <c r="J39" i="7"/>
  <c r="I45" i="3" s="1"/>
  <c r="J91" i="7"/>
  <c r="I97" i="3" s="1"/>
  <c r="O91" i="7"/>
  <c r="N97" i="3" s="1"/>
  <c r="G87" i="7"/>
  <c r="F93" i="3" s="1"/>
  <c r="L83" i="7"/>
  <c r="K89" i="3" s="1"/>
  <c r="F79" i="7"/>
  <c r="E85" i="3" s="1"/>
  <c r="I79" i="7"/>
  <c r="H85" i="3" s="1"/>
  <c r="H71" i="7"/>
  <c r="G77" i="3" s="1"/>
  <c r="K71" i="7"/>
  <c r="J77" i="3" s="1"/>
  <c r="I67" i="7"/>
  <c r="H73" i="3" s="1"/>
  <c r="E63" i="7"/>
  <c r="D69" i="3" s="1"/>
  <c r="E59" i="7"/>
  <c r="D65" i="3" s="1"/>
  <c r="M11" i="7"/>
  <c r="L17" i="3" s="1"/>
  <c r="M19" i="7"/>
  <c r="L25" i="3" s="1"/>
  <c r="L27" i="7"/>
  <c r="K33" i="3" s="1"/>
  <c r="L35" i="7"/>
  <c r="K41" i="3" s="1"/>
  <c r="L43" i="7"/>
  <c r="K49" i="3" s="1"/>
  <c r="K52" i="7"/>
  <c r="J58" i="3" s="1"/>
  <c r="K60" i="7"/>
  <c r="J66" i="3" s="1"/>
  <c r="H68" i="7"/>
  <c r="G74" i="3" s="1"/>
  <c r="P76" i="7"/>
  <c r="O82" i="3" s="1"/>
  <c r="I84" i="7"/>
  <c r="H90" i="3" s="1"/>
  <c r="O51" i="8"/>
  <c r="N57" i="4" s="1"/>
  <c r="O57" i="8"/>
  <c r="N63" i="4" s="1"/>
  <c r="I11" i="8"/>
  <c r="H17" i="4" s="1"/>
  <c r="D51" i="3"/>
  <c r="Q45" i="7"/>
  <c r="O55" i="7"/>
  <c r="N61" i="3" s="1"/>
  <c r="J65" i="8"/>
  <c r="I71" i="4" s="1"/>
  <c r="N14" i="7"/>
  <c r="M20" i="3" s="1"/>
  <c r="N53" i="8"/>
  <c r="M59" i="4" s="1"/>
  <c r="J61" i="8"/>
  <c r="I67" i="4" s="1"/>
  <c r="N65" i="8"/>
  <c r="M71" i="4" s="1"/>
  <c r="G21" i="8"/>
  <c r="F27" i="4" s="1"/>
  <c r="L61" i="8"/>
  <c r="K67" i="4" s="1"/>
  <c r="I77" i="8"/>
  <c r="H83" i="4" s="1"/>
  <c r="L14" i="7"/>
  <c r="K20" i="3" s="1"/>
  <c r="J30" i="7"/>
  <c r="I36" i="3" s="1"/>
  <c r="L38" i="7"/>
  <c r="K44" i="3" s="1"/>
  <c r="G17" i="8"/>
  <c r="F23" i="4" s="1"/>
  <c r="K41" i="8"/>
  <c r="J47" i="4" s="1"/>
  <c r="O45" i="8"/>
  <c r="N51" i="4" s="1"/>
  <c r="P81" i="8"/>
  <c r="O87" i="4" s="1"/>
  <c r="N30" i="7"/>
  <c r="M36" i="3" s="1"/>
  <c r="N22" i="7"/>
  <c r="M28" i="3" s="1"/>
  <c r="N34" i="7"/>
  <c r="M40" i="3" s="1"/>
  <c r="E26" i="7"/>
  <c r="D32" i="3" s="1"/>
  <c r="I14" i="7"/>
  <c r="H20" i="3" s="1"/>
  <c r="J23" i="8"/>
  <c r="I29" i="4" s="1"/>
  <c r="J43" i="8"/>
  <c r="I49" i="4" s="1"/>
  <c r="N49" i="8"/>
  <c r="M55" i="4" s="1"/>
  <c r="E89" i="8"/>
  <c r="D95" i="4" s="1"/>
  <c r="N89" i="8"/>
  <c r="M95" i="4" s="1"/>
  <c r="H38" i="7"/>
  <c r="G44" i="3" s="1"/>
  <c r="F47" i="8"/>
  <c r="E53" i="4" s="1"/>
  <c r="N55" i="8"/>
  <c r="M61" i="4" s="1"/>
  <c r="L69" i="8"/>
  <c r="K75" i="4" s="1"/>
  <c r="L85" i="8"/>
  <c r="K91" i="4" s="1"/>
  <c r="G83" i="8"/>
  <c r="F89" i="4" s="1"/>
  <c r="K73" i="8"/>
  <c r="J79" i="4" s="1"/>
  <c r="G15" i="8"/>
  <c r="F21" i="4" s="1"/>
  <c r="I17" i="8"/>
  <c r="H23" i="4" s="1"/>
  <c r="I19" i="8"/>
  <c r="H25" i="4" s="1"/>
  <c r="K21" i="8"/>
  <c r="J27" i="4" s="1"/>
  <c r="M23" i="8"/>
  <c r="L29" i="4" s="1"/>
  <c r="G29" i="8"/>
  <c r="F35" i="4" s="1"/>
  <c r="I31" i="8"/>
  <c r="H37" i="4" s="1"/>
  <c r="I33" i="8"/>
  <c r="H39" i="4" s="1"/>
  <c r="I35" i="8"/>
  <c r="H41" i="4" s="1"/>
  <c r="I37" i="8"/>
  <c r="H43" i="4" s="1"/>
  <c r="K39" i="8"/>
  <c r="J45" i="4" s="1"/>
  <c r="M41" i="8"/>
  <c r="L47" i="4" s="1"/>
  <c r="O43" i="8"/>
  <c r="N49" i="4" s="1"/>
  <c r="K47" i="8"/>
  <c r="J53" i="4" s="1"/>
  <c r="I49" i="8"/>
  <c r="H55" i="4" s="1"/>
  <c r="E51" i="8"/>
  <c r="D57" i="4" s="1"/>
  <c r="E55" i="8"/>
  <c r="D61" i="4" s="1"/>
  <c r="E59" i="8"/>
  <c r="D65" i="4" s="1"/>
  <c r="E63" i="8"/>
  <c r="D69" i="4" s="1"/>
  <c r="H67" i="8"/>
  <c r="G73" i="4" s="1"/>
  <c r="H75" i="8"/>
  <c r="G81" i="4" s="1"/>
  <c r="H83" i="8"/>
  <c r="G89" i="4" s="1"/>
  <c r="I81" i="8"/>
  <c r="H87" i="4" s="1"/>
  <c r="E75" i="8"/>
  <c r="D81" i="4" s="1"/>
  <c r="M71" i="8"/>
  <c r="L77" i="4" s="1"/>
  <c r="J71" i="8"/>
  <c r="I77" i="4" s="1"/>
  <c r="I61" i="8"/>
  <c r="H67" i="4" s="1"/>
  <c r="H10" i="7"/>
  <c r="G16" i="3" s="1"/>
  <c r="O18" i="7"/>
  <c r="N24" i="3" s="1"/>
  <c r="G22" i="7"/>
  <c r="F28" i="3" s="1"/>
  <c r="L26" i="7"/>
  <c r="K32" i="3" s="1"/>
  <c r="O34" i="7"/>
  <c r="N40" i="3" s="1"/>
  <c r="E51" i="7"/>
  <c r="D57" i="3" s="1"/>
  <c r="L91" i="7"/>
  <c r="K97" i="3" s="1"/>
  <c r="F87" i="7"/>
  <c r="E93" i="3" s="1"/>
  <c r="I87" i="7"/>
  <c r="H93" i="3" s="1"/>
  <c r="P83" i="7"/>
  <c r="O89" i="3" s="1"/>
  <c r="H79" i="7"/>
  <c r="G85" i="3" s="1"/>
  <c r="K79" i="7"/>
  <c r="J85" i="3" s="1"/>
  <c r="J71" i="7"/>
  <c r="I77" i="3" s="1"/>
  <c r="M71" i="7"/>
  <c r="L77" i="3" s="1"/>
  <c r="G63" i="7"/>
  <c r="F69" i="3" s="1"/>
  <c r="G59" i="7"/>
  <c r="F65" i="3" s="1"/>
  <c r="L51" i="7"/>
  <c r="K57" i="3" s="1"/>
  <c r="K80" i="7"/>
  <c r="J86" i="3" s="1"/>
  <c r="J10" i="7"/>
  <c r="I16" i="3" s="1"/>
  <c r="G12" i="7"/>
  <c r="F18" i="3" s="1"/>
  <c r="I20" i="7"/>
  <c r="H26" i="3" s="1"/>
  <c r="M28" i="7"/>
  <c r="L34" i="3" s="1"/>
  <c r="K44" i="7"/>
  <c r="J50" i="3" s="1"/>
  <c r="J53" i="7"/>
  <c r="I59" i="3" s="1"/>
  <c r="I61" i="7"/>
  <c r="H67" i="3" s="1"/>
  <c r="O69" i="7"/>
  <c r="N75" i="3" s="1"/>
  <c r="M77" i="7"/>
  <c r="L83" i="3" s="1"/>
  <c r="M85" i="7"/>
  <c r="L91" i="3" s="1"/>
  <c r="N83" i="8"/>
  <c r="M89" i="4" s="1"/>
  <c r="L90" i="8"/>
  <c r="K96" i="4" s="1"/>
  <c r="H86" i="8"/>
  <c r="G92" i="4" s="1"/>
  <c r="H78" i="8"/>
  <c r="G84" i="4" s="1"/>
  <c r="I70" i="8"/>
  <c r="H76" i="4" s="1"/>
  <c r="E54" i="8"/>
  <c r="D60" i="4" s="1"/>
  <c r="N50" i="8"/>
  <c r="M56" i="4" s="1"/>
  <c r="Q46" i="8"/>
  <c r="F42" i="8"/>
  <c r="E48" i="4" s="1"/>
  <c r="O38" i="8"/>
  <c r="N44" i="4" s="1"/>
  <c r="L34" i="8"/>
  <c r="K40" i="4" s="1"/>
  <c r="K30" i="8"/>
  <c r="J36" i="4" s="1"/>
  <c r="N26" i="8"/>
  <c r="M32" i="4" s="1"/>
  <c r="O22" i="8"/>
  <c r="N28" i="4" s="1"/>
  <c r="E18" i="8"/>
  <c r="D24" i="4" s="1"/>
  <c r="K14" i="8"/>
  <c r="J20" i="4" s="1"/>
  <c r="J53" i="8"/>
  <c r="I59" i="4" s="1"/>
  <c r="M30" i="7"/>
  <c r="L36" i="3" s="1"/>
  <c r="M38" i="7"/>
  <c r="L44" i="3" s="1"/>
  <c r="F22" i="7"/>
  <c r="E28" i="3" s="1"/>
  <c r="I41" i="8"/>
  <c r="H47" i="4" s="1"/>
  <c r="M45" i="8"/>
  <c r="L51" i="4" s="1"/>
  <c r="L53" i="8"/>
  <c r="K59" i="4" s="1"/>
  <c r="H73" i="8"/>
  <c r="G79" i="4" s="1"/>
  <c r="E87" i="7"/>
  <c r="D93" i="3" s="1"/>
  <c r="E14" i="7"/>
  <c r="D20" i="3" s="1"/>
  <c r="P49" i="8"/>
  <c r="O55" i="4" s="1"/>
  <c r="E29" i="8"/>
  <c r="D35" i="4" s="1"/>
  <c r="G33" i="8"/>
  <c r="F39" i="4" s="1"/>
  <c r="P73" i="8"/>
  <c r="O79" i="4" s="1"/>
  <c r="E30" i="7"/>
  <c r="D36" i="3" s="1"/>
  <c r="E22" i="7"/>
  <c r="D28" i="3" s="1"/>
  <c r="E34" i="7"/>
  <c r="D40" i="3" s="1"/>
  <c r="I26" i="7"/>
  <c r="H32" i="3" s="1"/>
  <c r="M14" i="7"/>
  <c r="L20" i="3" s="1"/>
  <c r="N23" i="8"/>
  <c r="M29" i="4" s="1"/>
  <c r="N43" i="8"/>
  <c r="M49" i="4" s="1"/>
  <c r="J49" i="8"/>
  <c r="I55" i="4" s="1"/>
  <c r="I89" i="8"/>
  <c r="H95" i="4" s="1"/>
  <c r="F89" i="8"/>
  <c r="E95" i="4" s="1"/>
  <c r="J47" i="8"/>
  <c r="I53" i="4" s="1"/>
  <c r="F57" i="8"/>
  <c r="E63" i="4" s="1"/>
  <c r="L71" i="8"/>
  <c r="K77" i="4" s="1"/>
  <c r="H87" i="8"/>
  <c r="G93" i="4" s="1"/>
  <c r="O83" i="8"/>
  <c r="N89" i="4" s="1"/>
  <c r="G71" i="8"/>
  <c r="F77" i="4" s="1"/>
  <c r="I15" i="8"/>
  <c r="H21" i="4" s="1"/>
  <c r="K17" i="8"/>
  <c r="J23" i="4" s="1"/>
  <c r="K19" i="8"/>
  <c r="J25" i="4" s="1"/>
  <c r="M21" i="8"/>
  <c r="L27" i="4" s="1"/>
  <c r="O23" i="8"/>
  <c r="N29" i="4" s="1"/>
  <c r="E27" i="8"/>
  <c r="D33" i="4" s="1"/>
  <c r="I29" i="8"/>
  <c r="H35" i="4" s="1"/>
  <c r="K31" i="8"/>
  <c r="J37" i="4" s="1"/>
  <c r="K33" i="8"/>
  <c r="J39" i="4" s="1"/>
  <c r="K35" i="8"/>
  <c r="J41" i="4" s="1"/>
  <c r="K37" i="8"/>
  <c r="J43" i="4" s="1"/>
  <c r="M39" i="8"/>
  <c r="L45" i="4" s="1"/>
  <c r="O41" i="8"/>
  <c r="N47" i="4" s="1"/>
  <c r="M47" i="8"/>
  <c r="L53" i="4" s="1"/>
  <c r="K49" i="8"/>
  <c r="J55" i="4" s="1"/>
  <c r="H51" i="8"/>
  <c r="G57" i="4" s="1"/>
  <c r="H55" i="8"/>
  <c r="G61" i="4" s="1"/>
  <c r="H59" i="8"/>
  <c r="G65" i="4" s="1"/>
  <c r="H63" i="8"/>
  <c r="G69" i="4" s="1"/>
  <c r="P67" i="8"/>
  <c r="O73" i="4" s="1"/>
  <c r="P75" i="8"/>
  <c r="O81" i="4" s="1"/>
  <c r="P83" i="8"/>
  <c r="O89" i="4" s="1"/>
  <c r="E85" i="8"/>
  <c r="D91" i="4" s="1"/>
  <c r="M81" i="8"/>
  <c r="L87" i="4" s="1"/>
  <c r="I75" i="8"/>
  <c r="H81" i="4" s="1"/>
  <c r="E69" i="8"/>
  <c r="D75" i="4" s="1"/>
  <c r="J85" i="8"/>
  <c r="I91" i="4" s="1"/>
  <c r="J69" i="8"/>
  <c r="I75" i="4" s="1"/>
  <c r="M59" i="8"/>
  <c r="L65" i="4" s="1"/>
  <c r="K18" i="7"/>
  <c r="J24" i="3" s="1"/>
  <c r="P22" i="7"/>
  <c r="O28" i="3" s="1"/>
  <c r="H26" i="7"/>
  <c r="G32" i="3" s="1"/>
  <c r="K34" i="7"/>
  <c r="J40" i="3" s="1"/>
  <c r="M47" i="7"/>
  <c r="L53" i="3" s="1"/>
  <c r="L47" i="7"/>
  <c r="K53" i="3" s="1"/>
  <c r="N91" i="7"/>
  <c r="M97" i="3" s="1"/>
  <c r="H87" i="7"/>
  <c r="G93" i="3" s="1"/>
  <c r="K87" i="7"/>
  <c r="J93" i="3" s="1"/>
  <c r="E83" i="7"/>
  <c r="D89" i="3" s="1"/>
  <c r="J79" i="7"/>
  <c r="I85" i="3" s="1"/>
  <c r="M79" i="7"/>
  <c r="L85" i="3" s="1"/>
  <c r="L71" i="7"/>
  <c r="K77" i="3" s="1"/>
  <c r="O71" i="7"/>
  <c r="N77" i="3" s="1"/>
  <c r="F63" i="7"/>
  <c r="E69" i="3" s="1"/>
  <c r="I63" i="7"/>
  <c r="H69" i="3" s="1"/>
  <c r="O59" i="7"/>
  <c r="N65" i="3" s="1"/>
  <c r="N10" i="7"/>
  <c r="M16" i="3" s="1"/>
  <c r="O13" i="7"/>
  <c r="N19" i="3" s="1"/>
  <c r="O21" i="7"/>
  <c r="N27" i="3" s="1"/>
  <c r="L29" i="7"/>
  <c r="K35" i="3" s="1"/>
  <c r="H37" i="7"/>
  <c r="G43" i="3" s="1"/>
  <c r="K46" i="7"/>
  <c r="J52" i="3" s="1"/>
  <c r="L54" i="7"/>
  <c r="K60" i="3" s="1"/>
  <c r="K62" i="7"/>
  <c r="J68" i="3" s="1"/>
  <c r="P70" i="7"/>
  <c r="O76" i="3" s="1"/>
  <c r="N78" i="7"/>
  <c r="M84" i="3" s="1"/>
  <c r="I86" i="7"/>
  <c r="H92" i="3" s="1"/>
  <c r="O53" i="8"/>
  <c r="N59" i="4" s="1"/>
  <c r="G59" i="8"/>
  <c r="F65" i="4" s="1"/>
  <c r="G63" i="8"/>
  <c r="F69" i="4" s="1"/>
  <c r="J84" i="8"/>
  <c r="I90" i="4" s="1"/>
  <c r="O27" i="7"/>
  <c r="N33" i="3" s="1"/>
  <c r="P52" i="8"/>
  <c r="O58" i="4" s="1"/>
  <c r="G84" i="8"/>
  <c r="F90" i="4" s="1"/>
  <c r="O80" i="8"/>
  <c r="N86" i="4" s="1"/>
  <c r="G76" i="8"/>
  <c r="F82" i="4" s="1"/>
  <c r="O72" i="8"/>
  <c r="N78" i="4" s="1"/>
  <c r="K28" i="8"/>
  <c r="J34" i="4" s="1"/>
  <c r="K48" i="8"/>
  <c r="J54" i="4" s="1"/>
  <c r="E88" i="8"/>
  <c r="D94" i="4" s="1"/>
  <c r="O89" i="7"/>
  <c r="N95" i="3" s="1"/>
  <c r="H67" i="7"/>
  <c r="G73" i="3" s="1"/>
  <c r="K67" i="7"/>
  <c r="J73" i="3" s="1"/>
  <c r="F59" i="7"/>
  <c r="E65" i="3" s="1"/>
  <c r="I59" i="7"/>
  <c r="H65" i="3" s="1"/>
  <c r="F18" i="7"/>
  <c r="E24" i="3" s="1"/>
  <c r="I10" i="7"/>
  <c r="H16" i="3" s="1"/>
  <c r="M52" i="8"/>
  <c r="L58" i="4" s="1"/>
  <c r="K61" i="8"/>
  <c r="J67" i="4" s="1"/>
  <c r="F85" i="8"/>
  <c r="E91" i="4" s="1"/>
  <c r="G69" i="8"/>
  <c r="F75" i="4" s="1"/>
  <c r="I84" i="8"/>
  <c r="H90" i="4" s="1"/>
  <c r="I76" i="8"/>
  <c r="H82" i="4" s="1"/>
  <c r="M48" i="8"/>
  <c r="L54" i="4" s="1"/>
  <c r="H88" i="8"/>
  <c r="G94" i="4" s="1"/>
  <c r="I88" i="8"/>
  <c r="H94" i="4" s="1"/>
  <c r="J35" i="7"/>
  <c r="I41" i="3" s="1"/>
  <c r="L81" i="7"/>
  <c r="K87" i="3" s="1"/>
  <c r="J67" i="7"/>
  <c r="I73" i="3" s="1"/>
  <c r="M67" i="7"/>
  <c r="L73" i="3" s="1"/>
  <c r="H59" i="7"/>
  <c r="G65" i="3" s="1"/>
  <c r="K59" i="7"/>
  <c r="J65" i="3" s="1"/>
  <c r="G19" i="7"/>
  <c r="F25" i="3" s="1"/>
  <c r="E18" i="7"/>
  <c r="D24" i="3" s="1"/>
  <c r="M10" i="7"/>
  <c r="L16" i="3" s="1"/>
  <c r="G53" i="8"/>
  <c r="F59" i="4" s="1"/>
  <c r="G64" i="8"/>
  <c r="F70" i="4" s="1"/>
  <c r="J72" i="8"/>
  <c r="I78" i="4" s="1"/>
  <c r="J86" i="8"/>
  <c r="I92" i="4" s="1"/>
  <c r="K84" i="8"/>
  <c r="J90" i="4" s="1"/>
  <c r="K76" i="8"/>
  <c r="J82" i="4" s="1"/>
  <c r="I24" i="8"/>
  <c r="H30" i="4" s="1"/>
  <c r="O48" i="8"/>
  <c r="N54" i="4" s="1"/>
  <c r="P88" i="8"/>
  <c r="O94" i="4" s="1"/>
  <c r="M88" i="8"/>
  <c r="L94" i="4" s="1"/>
  <c r="L67" i="7"/>
  <c r="K73" i="3" s="1"/>
  <c r="O67" i="7"/>
  <c r="N73" i="3" s="1"/>
  <c r="J59" i="7"/>
  <c r="I65" i="3" s="1"/>
  <c r="M59" i="7"/>
  <c r="L65" i="3" s="1"/>
  <c r="F76" i="7"/>
  <c r="E82" i="3" s="1"/>
  <c r="I18" i="7"/>
  <c r="H24" i="3" s="1"/>
  <c r="G50" i="8"/>
  <c r="F56" i="4" s="1"/>
  <c r="I53" i="8"/>
  <c r="H59" i="4" s="1"/>
  <c r="I56" i="8"/>
  <c r="H62" i="4" s="1"/>
  <c r="G60" i="8"/>
  <c r="F66" i="4" s="1"/>
  <c r="G62" i="8"/>
  <c r="F68" i="4" s="1"/>
  <c r="K64" i="8"/>
  <c r="J70" i="4" s="1"/>
  <c r="F76" i="8"/>
  <c r="E82" i="4" s="1"/>
  <c r="N86" i="8"/>
  <c r="M92" i="4" s="1"/>
  <c r="N88" i="8"/>
  <c r="M94" i="4" s="1"/>
  <c r="L53" i="7"/>
  <c r="K59" i="3" s="1"/>
  <c r="I76" i="7"/>
  <c r="H82" i="3" s="1"/>
  <c r="I60" i="8"/>
  <c r="H66" i="4" s="1"/>
  <c r="M64" i="8"/>
  <c r="L70" i="4" s="1"/>
  <c r="G88" i="8"/>
  <c r="F94" i="4" s="1"/>
  <c r="O84" i="8"/>
  <c r="N90" i="4" s="1"/>
  <c r="G80" i="8"/>
  <c r="F86" i="4" s="1"/>
  <c r="O76" i="8"/>
  <c r="N82" i="4" s="1"/>
  <c r="G72" i="8"/>
  <c r="F78" i="4" s="1"/>
  <c r="M16" i="8"/>
  <c r="L22" i="4" s="1"/>
  <c r="O20" i="8"/>
  <c r="N26" i="4" s="1"/>
  <c r="F88" i="8"/>
  <c r="E94" i="4" s="1"/>
  <c r="P57" i="7"/>
  <c r="O63" i="3" s="1"/>
  <c r="F10" i="7"/>
  <c r="E16" i="3" s="1"/>
  <c r="M53" i="8"/>
  <c r="L59" i="4" s="1"/>
  <c r="K57" i="8"/>
  <c r="J63" i="4" s="1"/>
  <c r="K60" i="8"/>
  <c r="J66" i="4" s="1"/>
  <c r="K62" i="8"/>
  <c r="J68" i="4" s="1"/>
  <c r="O64" i="8"/>
  <c r="N70" i="4" s="1"/>
  <c r="N81" i="8"/>
  <c r="M87" i="4" s="1"/>
  <c r="O87" i="8"/>
  <c r="N93" i="4" s="1"/>
  <c r="G27" i="7"/>
  <c r="F33" i="3" s="1"/>
  <c r="F11" i="7"/>
  <c r="E17" i="3" s="1"/>
  <c r="M60" i="8"/>
  <c r="L66" i="4" s="1"/>
  <c r="J82" i="8"/>
  <c r="I88" i="4" s="1"/>
  <c r="F32" i="7"/>
  <c r="E38" i="3" s="1"/>
  <c r="L20" i="7"/>
  <c r="K26" i="3" s="1"/>
  <c r="L85" i="7"/>
  <c r="K91" i="3" s="1"/>
  <c r="O77" i="7"/>
  <c r="N83" i="3" s="1"/>
  <c r="F73" i="7"/>
  <c r="E79" i="3" s="1"/>
  <c r="N69" i="7"/>
  <c r="M75" i="3" s="1"/>
  <c r="J24" i="7"/>
  <c r="I30" i="3" s="1"/>
  <c r="E53" i="7"/>
  <c r="D59" i="3" s="1"/>
  <c r="M49" i="7"/>
  <c r="L55" i="3" s="1"/>
  <c r="K41" i="7"/>
  <c r="J47" i="3" s="1"/>
  <c r="G37" i="7"/>
  <c r="F43" i="3" s="1"/>
  <c r="K33" i="7"/>
  <c r="J39" i="3" s="1"/>
  <c r="G29" i="7"/>
  <c r="F35" i="3" s="1"/>
  <c r="K25" i="7"/>
  <c r="J31" i="3" s="1"/>
  <c r="L41" i="7"/>
  <c r="K47" i="3" s="1"/>
  <c r="J37" i="7"/>
  <c r="I43" i="3" s="1"/>
  <c r="P33" i="7"/>
  <c r="O39" i="3" s="1"/>
  <c r="H33" i="7"/>
  <c r="G39" i="3" s="1"/>
  <c r="N29" i="7"/>
  <c r="M35" i="3" s="1"/>
  <c r="F29" i="7"/>
  <c r="E35" i="3" s="1"/>
  <c r="J25" i="7"/>
  <c r="I31" i="3" s="1"/>
  <c r="L89" i="7"/>
  <c r="K95" i="3" s="1"/>
  <c r="G85" i="7"/>
  <c r="F91" i="3" s="1"/>
  <c r="O81" i="7"/>
  <c r="N87" i="3" s="1"/>
  <c r="N73" i="7"/>
  <c r="M79" i="3" s="1"/>
  <c r="I69" i="7"/>
  <c r="H75" i="3" s="1"/>
  <c r="F61" i="7"/>
  <c r="E67" i="3" s="1"/>
  <c r="G21" i="7"/>
  <c r="F27" i="3" s="1"/>
  <c r="F17" i="7"/>
  <c r="E23" i="3" s="1"/>
  <c r="G17" i="7"/>
  <c r="F23" i="3" s="1"/>
  <c r="E11" i="7"/>
  <c r="D17" i="3" s="1"/>
  <c r="I82" i="7"/>
  <c r="H88" i="3" s="1"/>
  <c r="I78" i="7"/>
  <c r="H84" i="3" s="1"/>
  <c r="P74" i="7"/>
  <c r="O80" i="3" s="1"/>
  <c r="N70" i="7"/>
  <c r="M76" i="3" s="1"/>
  <c r="H66" i="7"/>
  <c r="G72" i="3" s="1"/>
  <c r="P62" i="7"/>
  <c r="O68" i="3" s="1"/>
  <c r="G81" i="7"/>
  <c r="F87" i="3" s="1"/>
  <c r="I65" i="7"/>
  <c r="H71" i="3" s="1"/>
  <c r="K57" i="7"/>
  <c r="J63" i="3" s="1"/>
  <c r="K36" i="7"/>
  <c r="J42" i="3" s="1"/>
  <c r="J12" i="7"/>
  <c r="I18" i="3" s="1"/>
  <c r="O25" i="7"/>
  <c r="N31" i="3" s="1"/>
  <c r="I41" i="7"/>
  <c r="H47" i="3" s="1"/>
  <c r="M37" i="7"/>
  <c r="L43" i="3" s="1"/>
  <c r="E37" i="7"/>
  <c r="D43" i="3" s="1"/>
  <c r="I33" i="7"/>
  <c r="H39" i="3" s="1"/>
  <c r="M29" i="7"/>
  <c r="L35" i="3" s="1"/>
  <c r="E29" i="7"/>
  <c r="D35" i="3" s="1"/>
  <c r="I25" i="7"/>
  <c r="H31" i="3" s="1"/>
  <c r="O53" i="7"/>
  <c r="N59" i="3" s="1"/>
  <c r="H49" i="7"/>
  <c r="G55" i="3" s="1"/>
  <c r="P37" i="7"/>
  <c r="O43" i="3" s="1"/>
  <c r="N33" i="7"/>
  <c r="M39" i="3" s="1"/>
  <c r="P25" i="7"/>
  <c r="O31" i="3" s="1"/>
  <c r="G89" i="7"/>
  <c r="F95" i="3" s="1"/>
  <c r="O85" i="7"/>
  <c r="N91" i="3" s="1"/>
  <c r="L77" i="7"/>
  <c r="K83" i="3" s="1"/>
  <c r="I73" i="7"/>
  <c r="H79" i="3" s="1"/>
  <c r="F65" i="7"/>
  <c r="E71" i="3" s="1"/>
  <c r="H57" i="7"/>
  <c r="G63" i="3" s="1"/>
  <c r="J21" i="7"/>
  <c r="I27" i="3" s="1"/>
  <c r="I21" i="7"/>
  <c r="H27" i="3" s="1"/>
  <c r="J17" i="7"/>
  <c r="I23" i="3" s="1"/>
  <c r="M17" i="7"/>
  <c r="L23" i="3" s="1"/>
  <c r="N9" i="7"/>
  <c r="M15" i="3" s="1"/>
  <c r="N86" i="7"/>
  <c r="M92" i="3" s="1"/>
  <c r="I74" i="7"/>
  <c r="H80" i="3" s="1"/>
  <c r="K58" i="7"/>
  <c r="J64" i="3" s="1"/>
  <c r="J27" i="7"/>
  <c r="I33" i="3" s="1"/>
  <c r="N15" i="7"/>
  <c r="M21" i="3" s="1"/>
  <c r="O11" i="7"/>
  <c r="N17" i="3" s="1"/>
  <c r="F21" i="7"/>
  <c r="E27" i="3" s="1"/>
  <c r="E21" i="7"/>
  <c r="D27" i="3" s="1"/>
  <c r="L17" i="7"/>
  <c r="K23" i="3" s="1"/>
  <c r="G13" i="7"/>
  <c r="F19" i="3" s="1"/>
  <c r="F9" i="7"/>
  <c r="E15" i="3" s="1"/>
  <c r="E24" i="7"/>
  <c r="D30" i="3" s="1"/>
  <c r="L28" i="7"/>
  <c r="K34" i="3" s="1"/>
  <c r="N12" i="7"/>
  <c r="M18" i="3" s="1"/>
  <c r="O12" i="7"/>
  <c r="N18" i="3" s="1"/>
  <c r="L12" i="7"/>
  <c r="K18" i="3" s="1"/>
  <c r="P16" i="7"/>
  <c r="O22" i="3" s="1"/>
  <c r="I49" i="7"/>
  <c r="H55" i="3" s="1"/>
  <c r="K53" i="7"/>
  <c r="J59" i="3" s="1"/>
  <c r="F49" i="7"/>
  <c r="E55" i="3" s="1"/>
  <c r="F89" i="7"/>
  <c r="E95" i="3" s="1"/>
  <c r="N89" i="7"/>
  <c r="M95" i="3" s="1"/>
  <c r="I89" i="7"/>
  <c r="H95" i="3" s="1"/>
  <c r="F85" i="7"/>
  <c r="E91" i="3" s="1"/>
  <c r="N85" i="7"/>
  <c r="M91" i="3" s="1"/>
  <c r="I85" i="7"/>
  <c r="H91" i="3" s="1"/>
  <c r="F81" i="7"/>
  <c r="E87" i="3" s="1"/>
  <c r="N81" i="7"/>
  <c r="M87" i="3" s="1"/>
  <c r="I81" i="7"/>
  <c r="H87" i="3" s="1"/>
  <c r="F77" i="7"/>
  <c r="E83" i="3" s="1"/>
  <c r="N77" i="7"/>
  <c r="M83" i="3" s="1"/>
  <c r="I77" i="7"/>
  <c r="H83" i="3" s="1"/>
  <c r="H73" i="7"/>
  <c r="G79" i="3" s="1"/>
  <c r="P73" i="7"/>
  <c r="O79" i="3" s="1"/>
  <c r="K73" i="7"/>
  <c r="J79" i="3" s="1"/>
  <c r="H69" i="7"/>
  <c r="G75" i="3" s="1"/>
  <c r="P69" i="7"/>
  <c r="O75" i="3" s="1"/>
  <c r="K69" i="7"/>
  <c r="J75" i="3" s="1"/>
  <c r="H65" i="7"/>
  <c r="G71" i="3" s="1"/>
  <c r="P65" i="7"/>
  <c r="O71" i="3" s="1"/>
  <c r="K65" i="7"/>
  <c r="J71" i="3" s="1"/>
  <c r="N61" i="7"/>
  <c r="M67" i="3" s="1"/>
  <c r="J57" i="7"/>
  <c r="I63" i="3" s="1"/>
  <c r="E57" i="7"/>
  <c r="D63" i="3" s="1"/>
  <c r="M57" i="7"/>
  <c r="L63" i="3" s="1"/>
  <c r="F53" i="7"/>
  <c r="E59" i="3" s="1"/>
  <c r="N53" i="7"/>
  <c r="M59" i="3" s="1"/>
  <c r="J49" i="7"/>
  <c r="I55" i="3" s="1"/>
  <c r="P44" i="7"/>
  <c r="O50" i="3" s="1"/>
  <c r="N32" i="7"/>
  <c r="M38" i="3" s="1"/>
  <c r="I32" i="7"/>
  <c r="H38" i="3" s="1"/>
  <c r="F20" i="7"/>
  <c r="E26" i="3" s="1"/>
  <c r="H36" i="7"/>
  <c r="G42" i="3" s="1"/>
  <c r="G28" i="7"/>
  <c r="F34" i="3" s="1"/>
  <c r="E12" i="7"/>
  <c r="D18" i="3" s="1"/>
  <c r="K12" i="7"/>
  <c r="J18" i="3" s="1"/>
  <c r="H12" i="7"/>
  <c r="G18" i="3" s="1"/>
  <c r="M53" i="7"/>
  <c r="L59" i="3" s="1"/>
  <c r="G49" i="7"/>
  <c r="F55" i="3" s="1"/>
  <c r="G53" i="7"/>
  <c r="F59" i="3" s="1"/>
  <c r="O49" i="7"/>
  <c r="N55" i="3" s="1"/>
  <c r="H89" i="7"/>
  <c r="G95" i="3" s="1"/>
  <c r="P89" i="7"/>
  <c r="O95" i="3" s="1"/>
  <c r="K89" i="7"/>
  <c r="J95" i="3" s="1"/>
  <c r="H85" i="7"/>
  <c r="G91" i="3" s="1"/>
  <c r="P85" i="7"/>
  <c r="O91" i="3" s="1"/>
  <c r="K85" i="7"/>
  <c r="J91" i="3" s="1"/>
  <c r="H81" i="7"/>
  <c r="G87" i="3" s="1"/>
  <c r="P81" i="7"/>
  <c r="O87" i="3" s="1"/>
  <c r="K81" i="7"/>
  <c r="J87" i="3" s="1"/>
  <c r="H77" i="7"/>
  <c r="G83" i="3" s="1"/>
  <c r="P77" i="7"/>
  <c r="O83" i="3" s="1"/>
  <c r="K77" i="7"/>
  <c r="J83" i="3" s="1"/>
  <c r="J73" i="7"/>
  <c r="I79" i="3" s="1"/>
  <c r="E73" i="7"/>
  <c r="D79" i="3" s="1"/>
  <c r="M73" i="7"/>
  <c r="L79" i="3" s="1"/>
  <c r="J69" i="7"/>
  <c r="I75" i="3" s="1"/>
  <c r="E69" i="7"/>
  <c r="D75" i="3" s="1"/>
  <c r="M69" i="7"/>
  <c r="L75" i="3" s="1"/>
  <c r="J65" i="7"/>
  <c r="I71" i="3" s="1"/>
  <c r="E65" i="7"/>
  <c r="D71" i="3" s="1"/>
  <c r="M65" i="7"/>
  <c r="L71" i="3" s="1"/>
  <c r="L57" i="7"/>
  <c r="K63" i="3" s="1"/>
  <c r="G57" i="7"/>
  <c r="F63" i="3" s="1"/>
  <c r="O57" i="7"/>
  <c r="N63" i="3" s="1"/>
  <c r="H53" i="7"/>
  <c r="G59" i="3" s="1"/>
  <c r="P53" i="7"/>
  <c r="O59" i="3" s="1"/>
  <c r="L49" i="7"/>
  <c r="K55" i="3" s="1"/>
  <c r="I7" i="7"/>
  <c r="H13" i="3" s="1"/>
  <c r="P36" i="7"/>
  <c r="O42" i="3" s="1"/>
  <c r="O28" i="7"/>
  <c r="N34" i="3" s="1"/>
  <c r="F12" i="7"/>
  <c r="E18" i="3" s="1"/>
  <c r="I12" i="7"/>
  <c r="H18" i="3" s="1"/>
  <c r="P40" i="7"/>
  <c r="O46" i="3" s="1"/>
  <c r="I53" i="7"/>
  <c r="H59" i="3" s="1"/>
  <c r="E49" i="7"/>
  <c r="D55" i="3" s="1"/>
  <c r="J89" i="7"/>
  <c r="I95" i="3" s="1"/>
  <c r="E89" i="7"/>
  <c r="D95" i="3" s="1"/>
  <c r="J85" i="7"/>
  <c r="I91" i="3" s="1"/>
  <c r="E85" i="7"/>
  <c r="D91" i="3" s="1"/>
  <c r="J81" i="7"/>
  <c r="I87" i="3" s="1"/>
  <c r="E81" i="7"/>
  <c r="D87" i="3" s="1"/>
  <c r="J77" i="7"/>
  <c r="I83" i="3" s="1"/>
  <c r="E77" i="7"/>
  <c r="D83" i="3" s="1"/>
  <c r="L73" i="7"/>
  <c r="K79" i="3" s="1"/>
  <c r="G73" i="7"/>
  <c r="F79" i="3" s="1"/>
  <c r="L69" i="7"/>
  <c r="K75" i="3" s="1"/>
  <c r="G69" i="7"/>
  <c r="F75" i="3" s="1"/>
  <c r="L65" i="7"/>
  <c r="K71" i="3" s="1"/>
  <c r="G65" i="7"/>
  <c r="F71" i="3" s="1"/>
  <c r="F57" i="7"/>
  <c r="E63" i="3" s="1"/>
  <c r="N57" i="7"/>
  <c r="M63" i="3" s="1"/>
  <c r="E30" i="8"/>
  <c r="D36" i="4" s="1"/>
  <c r="H14" i="8"/>
  <c r="G20" i="4" s="1"/>
  <c r="P14" i="8"/>
  <c r="O20" i="4" s="1"/>
  <c r="L22" i="8"/>
  <c r="K28" i="4" s="1"/>
  <c r="H30" i="8"/>
  <c r="G36" i="4" s="1"/>
  <c r="P30" i="8"/>
  <c r="O36" i="4" s="1"/>
  <c r="L38" i="8"/>
  <c r="K44" i="4" s="1"/>
  <c r="G14" i="8"/>
  <c r="F20" i="4" s="1"/>
  <c r="O14" i="8"/>
  <c r="N20" i="4" s="1"/>
  <c r="G16" i="8"/>
  <c r="F22" i="4" s="1"/>
  <c r="O16" i="8"/>
  <c r="N22" i="4" s="1"/>
  <c r="I18" i="8"/>
  <c r="H24" i="4" s="1"/>
  <c r="I20" i="8"/>
  <c r="H26" i="4" s="1"/>
  <c r="K22" i="8"/>
  <c r="J28" i="4" s="1"/>
  <c r="K24" i="8"/>
  <c r="J30" i="4" s="1"/>
  <c r="M26" i="8"/>
  <c r="L32" i="4" s="1"/>
  <c r="E28" i="8"/>
  <c r="D34" i="4" s="1"/>
  <c r="M28" i="8"/>
  <c r="L34" i="4" s="1"/>
  <c r="G30" i="8"/>
  <c r="F36" i="4" s="1"/>
  <c r="O30" i="8"/>
  <c r="N36" i="4" s="1"/>
  <c r="G32" i="8"/>
  <c r="F38" i="4" s="1"/>
  <c r="O32" i="8"/>
  <c r="N38" i="4" s="1"/>
  <c r="I34" i="8"/>
  <c r="H40" i="4" s="1"/>
  <c r="I36" i="8"/>
  <c r="H42" i="4" s="1"/>
  <c r="K38" i="8"/>
  <c r="J44" i="4" s="1"/>
  <c r="K40" i="8"/>
  <c r="J46" i="4" s="1"/>
  <c r="M42" i="8"/>
  <c r="L48" i="4" s="1"/>
  <c r="E44" i="8"/>
  <c r="D50" i="4" s="1"/>
  <c r="M44" i="8"/>
  <c r="L50" i="4" s="1"/>
  <c r="M86" i="8"/>
  <c r="L92" i="4" s="1"/>
  <c r="L45" i="8"/>
  <c r="K51" i="4" s="1"/>
  <c r="J14" i="8"/>
  <c r="I20" i="4" s="1"/>
  <c r="F22" i="8"/>
  <c r="E28" i="4" s="1"/>
  <c r="N22" i="8"/>
  <c r="M28" i="4" s="1"/>
  <c r="J30" i="8"/>
  <c r="I36" i="4" s="1"/>
  <c r="F38" i="8"/>
  <c r="E44" i="4" s="1"/>
  <c r="N38" i="8"/>
  <c r="M44" i="4" s="1"/>
  <c r="I14" i="8"/>
  <c r="H20" i="4" s="1"/>
  <c r="I16" i="8"/>
  <c r="H22" i="4" s="1"/>
  <c r="K18" i="8"/>
  <c r="J24" i="4" s="1"/>
  <c r="K20" i="8"/>
  <c r="J26" i="4" s="1"/>
  <c r="M22" i="8"/>
  <c r="L28" i="4" s="1"/>
  <c r="E24" i="8"/>
  <c r="D30" i="4" s="1"/>
  <c r="M24" i="8"/>
  <c r="L30" i="4" s="1"/>
  <c r="G26" i="8"/>
  <c r="F32" i="4" s="1"/>
  <c r="O26" i="8"/>
  <c r="N32" i="4" s="1"/>
  <c r="G28" i="8"/>
  <c r="F34" i="4" s="1"/>
  <c r="O28" i="8"/>
  <c r="N34" i="4" s="1"/>
  <c r="I30" i="8"/>
  <c r="H36" i="4" s="1"/>
  <c r="I32" i="8"/>
  <c r="H38" i="4" s="1"/>
  <c r="K34" i="8"/>
  <c r="J40" i="4" s="1"/>
  <c r="K36" i="8"/>
  <c r="J42" i="4" s="1"/>
  <c r="M38" i="8"/>
  <c r="L44" i="4" s="1"/>
  <c r="E40" i="8"/>
  <c r="D46" i="4" s="1"/>
  <c r="M40" i="8"/>
  <c r="L46" i="4" s="1"/>
  <c r="G42" i="8"/>
  <c r="F48" i="4" s="1"/>
  <c r="O42" i="8"/>
  <c r="N48" i="4" s="1"/>
  <c r="G44" i="8"/>
  <c r="F50" i="4" s="1"/>
  <c r="O44" i="8"/>
  <c r="N50" i="4" s="1"/>
  <c r="K86" i="8"/>
  <c r="J92" i="4" s="1"/>
  <c r="L14" i="8"/>
  <c r="K20" i="4" s="1"/>
  <c r="H22" i="8"/>
  <c r="G28" i="4" s="1"/>
  <c r="P22" i="8"/>
  <c r="O28" i="4" s="1"/>
  <c r="L30" i="8"/>
  <c r="K36" i="4" s="1"/>
  <c r="H38" i="8"/>
  <c r="G44" i="4" s="1"/>
  <c r="P38" i="8"/>
  <c r="O44" i="4" s="1"/>
  <c r="K16" i="8"/>
  <c r="J22" i="4" s="1"/>
  <c r="M18" i="8"/>
  <c r="L24" i="4" s="1"/>
  <c r="E20" i="8"/>
  <c r="D26" i="4" s="1"/>
  <c r="M20" i="8"/>
  <c r="L26" i="4" s="1"/>
  <c r="G22" i="8"/>
  <c r="F28" i="4" s="1"/>
  <c r="G24" i="8"/>
  <c r="F30" i="4" s="1"/>
  <c r="O24" i="8"/>
  <c r="N30" i="4" s="1"/>
  <c r="I26" i="8"/>
  <c r="H32" i="4" s="1"/>
  <c r="I28" i="8"/>
  <c r="H34" i="4" s="1"/>
  <c r="K32" i="8"/>
  <c r="J38" i="4" s="1"/>
  <c r="M34" i="8"/>
  <c r="L40" i="4" s="1"/>
  <c r="E36" i="8"/>
  <c r="D42" i="4" s="1"/>
  <c r="M36" i="8"/>
  <c r="L42" i="4" s="1"/>
  <c r="G38" i="8"/>
  <c r="F44" i="4" s="1"/>
  <c r="G40" i="8"/>
  <c r="F46" i="4" s="1"/>
  <c r="O40" i="8"/>
  <c r="N46" i="4" s="1"/>
  <c r="I42" i="8"/>
  <c r="H48" i="4" s="1"/>
  <c r="I44" i="8"/>
  <c r="H50" i="4" s="1"/>
  <c r="O39" i="7"/>
  <c r="N45" i="3" s="1"/>
  <c r="O23" i="7"/>
  <c r="N29" i="3" s="1"/>
  <c r="G43" i="7"/>
  <c r="F49" i="3" s="1"/>
  <c r="I39" i="7"/>
  <c r="H45" i="3" s="1"/>
  <c r="M35" i="7"/>
  <c r="L41" i="3" s="1"/>
  <c r="E35" i="7"/>
  <c r="D41" i="3" s="1"/>
  <c r="I31" i="7"/>
  <c r="H37" i="3" s="1"/>
  <c r="M27" i="7"/>
  <c r="L33" i="3" s="1"/>
  <c r="E27" i="7"/>
  <c r="D33" i="3" s="1"/>
  <c r="I23" i="7"/>
  <c r="H29" i="3" s="1"/>
  <c r="P39" i="7"/>
  <c r="O45" i="3" s="1"/>
  <c r="H39" i="7"/>
  <c r="G45" i="3" s="1"/>
  <c r="P35" i="7"/>
  <c r="O41" i="3" s="1"/>
  <c r="H35" i="7"/>
  <c r="G41" i="3" s="1"/>
  <c r="P31" i="7"/>
  <c r="O37" i="3" s="1"/>
  <c r="H31" i="7"/>
  <c r="G37" i="3" s="1"/>
  <c r="P27" i="7"/>
  <c r="O33" i="3" s="1"/>
  <c r="H27" i="7"/>
  <c r="G33" i="3" s="1"/>
  <c r="P23" i="7"/>
  <c r="O29" i="3" s="1"/>
  <c r="H23" i="7"/>
  <c r="G29" i="3" s="1"/>
  <c r="O7" i="7"/>
  <c r="N13" i="3" s="1"/>
  <c r="F19" i="7"/>
  <c r="E25" i="3" s="1"/>
  <c r="O19" i="7"/>
  <c r="N25" i="3" s="1"/>
  <c r="I15" i="7"/>
  <c r="H21" i="3" s="1"/>
  <c r="J11" i="7"/>
  <c r="I17" i="3" s="1"/>
  <c r="G11" i="7"/>
  <c r="F17" i="3" s="1"/>
  <c r="F7" i="7"/>
  <c r="E13" i="3" s="1"/>
  <c r="P7" i="7"/>
  <c r="O13" i="3" s="1"/>
  <c r="N88" i="7"/>
  <c r="M94" i="3" s="1"/>
  <c r="K88" i="7"/>
  <c r="J94" i="3" s="1"/>
  <c r="H84" i="7"/>
  <c r="G90" i="3" s="1"/>
  <c r="H76" i="7"/>
  <c r="G82" i="3" s="1"/>
  <c r="K76" i="7"/>
  <c r="J82" i="3" s="1"/>
  <c r="P72" i="7"/>
  <c r="O78" i="3" s="1"/>
  <c r="H60" i="7"/>
  <c r="G66" i="3" s="1"/>
  <c r="H56" i="7"/>
  <c r="G62" i="3" s="1"/>
  <c r="M52" i="7"/>
  <c r="L58" i="3" s="1"/>
  <c r="O35" i="7"/>
  <c r="N41" i="3" s="1"/>
  <c r="M7" i="7"/>
  <c r="L13" i="3" s="1"/>
  <c r="G39" i="7"/>
  <c r="F45" i="3" s="1"/>
  <c r="K35" i="7"/>
  <c r="J41" i="3" s="1"/>
  <c r="G31" i="7"/>
  <c r="F37" i="3" s="1"/>
  <c r="K27" i="7"/>
  <c r="J33" i="3" s="1"/>
  <c r="G23" i="7"/>
  <c r="F29" i="3" s="1"/>
  <c r="N39" i="7"/>
  <c r="M45" i="3" s="1"/>
  <c r="F39" i="7"/>
  <c r="E45" i="3" s="1"/>
  <c r="N35" i="7"/>
  <c r="M41" i="3" s="1"/>
  <c r="F35" i="7"/>
  <c r="E41" i="3" s="1"/>
  <c r="N31" i="7"/>
  <c r="M37" i="3" s="1"/>
  <c r="F31" i="7"/>
  <c r="E37" i="3" s="1"/>
  <c r="N27" i="7"/>
  <c r="M33" i="3" s="1"/>
  <c r="F27" i="7"/>
  <c r="E33" i="3" s="1"/>
  <c r="N23" i="7"/>
  <c r="M29" i="3" s="1"/>
  <c r="F23" i="7"/>
  <c r="E29" i="3" s="1"/>
  <c r="K7" i="7"/>
  <c r="J13" i="3" s="1"/>
  <c r="J19" i="7"/>
  <c r="I25" i="3" s="1"/>
  <c r="M15" i="7"/>
  <c r="L21" i="3" s="1"/>
  <c r="L11" i="7"/>
  <c r="K17" i="3" s="1"/>
  <c r="I11" i="7"/>
  <c r="H17" i="3" s="1"/>
  <c r="H7" i="7"/>
  <c r="G13" i="3" s="1"/>
  <c r="F88" i="7"/>
  <c r="E94" i="3" s="1"/>
  <c r="P88" i="7"/>
  <c r="O94" i="3" s="1"/>
  <c r="M88" i="7"/>
  <c r="L94" i="3" s="1"/>
  <c r="N84" i="7"/>
  <c r="M90" i="3" s="1"/>
  <c r="H80" i="7"/>
  <c r="G86" i="3" s="1"/>
  <c r="N76" i="7"/>
  <c r="M82" i="3" s="1"/>
  <c r="P60" i="7"/>
  <c r="O66" i="3" s="1"/>
  <c r="P56" i="7"/>
  <c r="O62" i="3" s="1"/>
  <c r="L52" i="7"/>
  <c r="K58" i="3" s="1"/>
  <c r="O31" i="7"/>
  <c r="N37" i="3" s="1"/>
  <c r="M39" i="7"/>
  <c r="L45" i="3" s="1"/>
  <c r="E39" i="7"/>
  <c r="D45" i="3" s="1"/>
  <c r="I35" i="7"/>
  <c r="H41" i="3" s="1"/>
  <c r="M31" i="7"/>
  <c r="L37" i="3" s="1"/>
  <c r="E31" i="7"/>
  <c r="D37" i="3" s="1"/>
  <c r="I27" i="7"/>
  <c r="H33" i="3" s="1"/>
  <c r="M23" i="7"/>
  <c r="L29" i="3" s="1"/>
  <c r="E23" i="7"/>
  <c r="D29" i="3" s="1"/>
  <c r="G7" i="7"/>
  <c r="F13" i="3" s="1"/>
  <c r="E19" i="7"/>
  <c r="D25" i="3" s="1"/>
  <c r="L15" i="7"/>
  <c r="K21" i="3" s="1"/>
  <c r="N11" i="7"/>
  <c r="M17" i="3" s="1"/>
  <c r="L7" i="7"/>
  <c r="K13" i="3" s="1"/>
  <c r="H88" i="7"/>
  <c r="G94" i="3" s="1"/>
  <c r="K84" i="7"/>
  <c r="J90" i="3" s="1"/>
  <c r="N80" i="7"/>
  <c r="M86" i="3" s="1"/>
  <c r="H48" i="7"/>
  <c r="G54" i="3" s="1"/>
  <c r="O8" i="7"/>
  <c r="N14" i="3" s="1"/>
  <c r="H19" i="8"/>
  <c r="G25" i="4" s="1"/>
  <c r="J12" i="8"/>
  <c r="I18" i="4" s="1"/>
  <c r="H46" i="7"/>
  <c r="G52" i="3" s="1"/>
  <c r="P66" i="8"/>
  <c r="O72" i="4" s="1"/>
  <c r="N41" i="8"/>
  <c r="M47" i="4" s="1"/>
  <c r="M50" i="8"/>
  <c r="L56" i="4" s="1"/>
  <c r="K52" i="8"/>
  <c r="J58" i="4" s="1"/>
  <c r="G54" i="8"/>
  <c r="F60" i="4" s="1"/>
  <c r="O54" i="8"/>
  <c r="N60" i="4" s="1"/>
  <c r="G56" i="8"/>
  <c r="F62" i="4" s="1"/>
  <c r="O56" i="8"/>
  <c r="N62" i="4" s="1"/>
  <c r="G58" i="8"/>
  <c r="F64" i="4" s="1"/>
  <c r="O58" i="8"/>
  <c r="N64" i="4" s="1"/>
  <c r="N69" i="8"/>
  <c r="M75" i="4" s="1"/>
  <c r="F75" i="8"/>
  <c r="E81" i="4" s="1"/>
  <c r="J80" i="8"/>
  <c r="I86" i="4" s="1"/>
  <c r="N82" i="8"/>
  <c r="M88" i="4" s="1"/>
  <c r="N84" i="8"/>
  <c r="M90" i="4" s="1"/>
  <c r="O69" i="8"/>
  <c r="N75" i="4" s="1"/>
  <c r="N58" i="8"/>
  <c r="M64" i="4" s="1"/>
  <c r="L12" i="8"/>
  <c r="K18" i="4" s="1"/>
  <c r="K50" i="8"/>
  <c r="J56" i="4" s="1"/>
  <c r="I52" i="8"/>
  <c r="H58" i="4" s="1"/>
  <c r="M54" i="8"/>
  <c r="L60" i="4" s="1"/>
  <c r="M56" i="8"/>
  <c r="L62" i="4" s="1"/>
  <c r="M58" i="8"/>
  <c r="L64" i="4" s="1"/>
  <c r="N73" i="8"/>
  <c r="M79" i="4" s="1"/>
  <c r="K67" i="8"/>
  <c r="J73" i="4" s="1"/>
  <c r="G77" i="8"/>
  <c r="F83" i="4" s="1"/>
  <c r="I50" i="8"/>
  <c r="H56" i="4" s="1"/>
  <c r="G52" i="8"/>
  <c r="F58" i="4" s="1"/>
  <c r="O52" i="8"/>
  <c r="N58" i="4" s="1"/>
  <c r="K54" i="8"/>
  <c r="J60" i="4" s="1"/>
  <c r="K56" i="8"/>
  <c r="J62" i="4" s="1"/>
  <c r="K58" i="8"/>
  <c r="J64" i="4" s="1"/>
  <c r="F67" i="8"/>
  <c r="E73" i="4" s="1"/>
  <c r="J78" i="8"/>
  <c r="I84" i="4" s="1"/>
  <c r="F82" i="8"/>
  <c r="E88" i="4" s="1"/>
  <c r="F84" i="8"/>
  <c r="E90" i="4" s="1"/>
  <c r="O77" i="8"/>
  <c r="N83" i="4" s="1"/>
  <c r="L84" i="8"/>
  <c r="K90" i="4" s="1"/>
  <c r="P44" i="8"/>
  <c r="O50" i="4" s="1"/>
  <c r="L41" i="8"/>
  <c r="K47" i="4" s="1"/>
  <c r="L16" i="8"/>
  <c r="K22" i="4" s="1"/>
  <c r="H12" i="8"/>
  <c r="G18" i="4" s="1"/>
  <c r="K8" i="7"/>
  <c r="J14" i="3" s="1"/>
  <c r="F8" i="7"/>
  <c r="N52" i="8"/>
  <c r="M58" i="4" s="1"/>
  <c r="J37" i="8"/>
  <c r="I43" i="4" s="1"/>
  <c r="H84" i="8"/>
  <c r="G90" i="4" s="1"/>
  <c r="N37" i="8"/>
  <c r="M43" i="4" s="1"/>
  <c r="H21" i="8"/>
  <c r="G27" i="4" s="1"/>
  <c r="P16" i="8"/>
  <c r="O22" i="4" s="1"/>
  <c r="P13" i="8"/>
  <c r="O19" i="4" s="1"/>
  <c r="H64" i="8"/>
  <c r="G70" i="4" s="1"/>
  <c r="P27" i="8"/>
  <c r="O33" i="4" s="1"/>
  <c r="N8" i="8"/>
  <c r="M14" i="4" s="1"/>
  <c r="P84" i="8"/>
  <c r="O90" i="4" s="1"/>
  <c r="L66" i="8"/>
  <c r="K72" i="4" s="1"/>
  <c r="F37" i="8"/>
  <c r="E43" i="4" s="1"/>
  <c r="P82" i="8"/>
  <c r="O88" i="4" s="1"/>
  <c r="P60" i="8"/>
  <c r="O66" i="4" s="1"/>
  <c r="J45" i="8"/>
  <c r="I51" i="4" s="1"/>
  <c r="P37" i="8"/>
  <c r="O43" i="4" s="1"/>
  <c r="H37" i="8"/>
  <c r="G43" i="4" s="1"/>
  <c r="J29" i="8"/>
  <c r="I35" i="4" s="1"/>
  <c r="J21" i="8"/>
  <c r="I27" i="4" s="1"/>
  <c r="N29" i="8"/>
  <c r="M35" i="4" s="1"/>
  <c r="P21" i="8"/>
  <c r="O27" i="4" s="1"/>
  <c r="G91" i="8"/>
  <c r="F97" i="4" s="1"/>
  <c r="H82" i="8"/>
  <c r="G88" i="4" s="1"/>
  <c r="N64" i="8"/>
  <c r="M70" i="4" s="1"/>
  <c r="L56" i="8"/>
  <c r="K62" i="4" s="1"/>
  <c r="P45" i="8"/>
  <c r="O51" i="4" s="1"/>
  <c r="L37" i="8"/>
  <c r="K43" i="4" s="1"/>
  <c r="L27" i="8"/>
  <c r="K33" i="4" s="1"/>
  <c r="H9" i="8"/>
  <c r="G15" i="4" s="1"/>
  <c r="M8" i="8"/>
  <c r="L14" i="4" s="1"/>
  <c r="L82" i="8"/>
  <c r="K88" i="4" s="1"/>
  <c r="P64" i="8"/>
  <c r="O70" i="4" s="1"/>
  <c r="J8" i="7"/>
  <c r="I14" i="3" s="1"/>
  <c r="L62" i="8"/>
  <c r="K68" i="4" s="1"/>
  <c r="F60" i="8"/>
  <c r="E66" i="4" s="1"/>
  <c r="N56" i="8"/>
  <c r="M62" i="4" s="1"/>
  <c r="E56" i="8"/>
  <c r="D62" i="4" s="1"/>
  <c r="H48" i="8"/>
  <c r="G54" i="4" s="1"/>
  <c r="G85" i="8"/>
  <c r="F91" i="4" s="1"/>
  <c r="P72" i="8"/>
  <c r="O78" i="4" s="1"/>
  <c r="P62" i="8"/>
  <c r="O68" i="4" s="1"/>
  <c r="H60" i="8"/>
  <c r="G66" i="4" s="1"/>
  <c r="P56" i="8"/>
  <c r="O62" i="4" s="1"/>
  <c r="F56" i="8"/>
  <c r="E62" i="4" s="1"/>
  <c r="L48" i="8"/>
  <c r="K54" i="4" s="1"/>
  <c r="P29" i="8"/>
  <c r="O35" i="4" s="1"/>
  <c r="F29" i="8"/>
  <c r="E35" i="4" s="1"/>
  <c r="L19" i="8"/>
  <c r="K25" i="4" s="1"/>
  <c r="N18" i="8"/>
  <c r="M24" i="4" s="1"/>
  <c r="L11" i="8"/>
  <c r="K17" i="4" s="1"/>
  <c r="N85" i="8"/>
  <c r="M91" i="4" s="1"/>
  <c r="P86" i="8"/>
  <c r="O92" i="4" s="1"/>
  <c r="F64" i="8"/>
  <c r="E70" i="4" s="1"/>
  <c r="N60" i="8"/>
  <c r="M66" i="4" s="1"/>
  <c r="J58" i="8"/>
  <c r="I64" i="4" s="1"/>
  <c r="H56" i="8"/>
  <c r="G62" i="4" s="1"/>
  <c r="P48" i="8"/>
  <c r="O54" i="4" s="1"/>
  <c r="H45" i="8"/>
  <c r="G51" i="4" s="1"/>
  <c r="H41" i="8"/>
  <c r="G47" i="4" s="1"/>
  <c r="N33" i="8"/>
  <c r="M39" i="4" s="1"/>
  <c r="H29" i="8"/>
  <c r="G35" i="4" s="1"/>
  <c r="N19" i="8"/>
  <c r="M25" i="4" s="1"/>
  <c r="H16" i="8"/>
  <c r="G22" i="4" s="1"/>
  <c r="L13" i="8"/>
  <c r="K19" i="4" s="1"/>
  <c r="I8" i="8"/>
  <c r="H14" i="4" s="1"/>
  <c r="J32" i="7"/>
  <c r="I38" i="3" s="1"/>
  <c r="E32" i="7"/>
  <c r="D38" i="3" s="1"/>
  <c r="M32" i="7"/>
  <c r="L38" i="3" s="1"/>
  <c r="F24" i="7"/>
  <c r="E30" i="3" s="1"/>
  <c r="N24" i="7"/>
  <c r="M30" i="3" s="1"/>
  <c r="I24" i="7"/>
  <c r="H30" i="3" s="1"/>
  <c r="N20" i="7"/>
  <c r="M26" i="3" s="1"/>
  <c r="O20" i="7"/>
  <c r="N26" i="3" s="1"/>
  <c r="L36" i="7"/>
  <c r="K42" i="3" s="1"/>
  <c r="G36" i="7"/>
  <c r="F42" i="3" s="1"/>
  <c r="O36" i="7"/>
  <c r="N42" i="3" s="1"/>
  <c r="H28" i="7"/>
  <c r="G34" i="3" s="1"/>
  <c r="P28" i="7"/>
  <c r="O34" i="3" s="1"/>
  <c r="K28" i="7"/>
  <c r="J34" i="3" s="1"/>
  <c r="K40" i="7"/>
  <c r="J46" i="3" s="1"/>
  <c r="H40" i="7"/>
  <c r="G46" i="3" s="1"/>
  <c r="O43" i="7"/>
  <c r="N49" i="3" s="1"/>
  <c r="K16" i="7"/>
  <c r="J22" i="3" s="1"/>
  <c r="H16" i="7"/>
  <c r="G22" i="3" s="1"/>
  <c r="G20" i="7"/>
  <c r="F26" i="3" s="1"/>
  <c r="K43" i="7"/>
  <c r="J49" i="3" s="1"/>
  <c r="P43" i="7"/>
  <c r="O49" i="3" s="1"/>
  <c r="H43" i="7"/>
  <c r="G49" i="3" s="1"/>
  <c r="J75" i="7"/>
  <c r="I81" i="3" s="1"/>
  <c r="E75" i="7"/>
  <c r="D81" i="3" s="1"/>
  <c r="M75" i="7"/>
  <c r="L81" i="3" s="1"/>
  <c r="J61" i="7"/>
  <c r="I67" i="3" s="1"/>
  <c r="E61" i="7"/>
  <c r="D67" i="3" s="1"/>
  <c r="M61" i="7"/>
  <c r="L67" i="3" s="1"/>
  <c r="J13" i="7"/>
  <c r="I19" i="3" s="1"/>
  <c r="K90" i="7"/>
  <c r="J96" i="3" s="1"/>
  <c r="H86" i="7"/>
  <c r="G92" i="3" s="1"/>
  <c r="E86" i="7"/>
  <c r="D92" i="3" s="1"/>
  <c r="N82" i="7"/>
  <c r="M88" i="3" s="1"/>
  <c r="H72" i="7"/>
  <c r="G78" i="3" s="1"/>
  <c r="K72" i="7"/>
  <c r="J78" i="3" s="1"/>
  <c r="K68" i="7"/>
  <c r="J74" i="3" s="1"/>
  <c r="H64" i="7"/>
  <c r="G70" i="3" s="1"/>
  <c r="K54" i="7"/>
  <c r="J60" i="3" s="1"/>
  <c r="M50" i="7"/>
  <c r="L56" i="3" s="1"/>
  <c r="M40" i="7"/>
  <c r="L46" i="3" s="1"/>
  <c r="H32" i="7"/>
  <c r="G38" i="3" s="1"/>
  <c r="P32" i="7"/>
  <c r="O38" i="3" s="1"/>
  <c r="K32" i="7"/>
  <c r="J38" i="3" s="1"/>
  <c r="L24" i="7"/>
  <c r="K30" i="3" s="1"/>
  <c r="G24" i="7"/>
  <c r="F30" i="3" s="1"/>
  <c r="O24" i="7"/>
  <c r="N30" i="3" s="1"/>
  <c r="J20" i="7"/>
  <c r="I26" i="3" s="1"/>
  <c r="M20" i="7"/>
  <c r="L26" i="3" s="1"/>
  <c r="J36" i="7"/>
  <c r="I42" i="3" s="1"/>
  <c r="E36" i="7"/>
  <c r="D42" i="3" s="1"/>
  <c r="M36" i="7"/>
  <c r="L42" i="3" s="1"/>
  <c r="F28" i="7"/>
  <c r="E34" i="3" s="1"/>
  <c r="N28" i="7"/>
  <c r="M34" i="3" s="1"/>
  <c r="I28" i="7"/>
  <c r="H34" i="3" s="1"/>
  <c r="O40" i="7"/>
  <c r="N46" i="3" s="1"/>
  <c r="L40" i="7"/>
  <c r="K46" i="3" s="1"/>
  <c r="L16" i="7"/>
  <c r="K22" i="3" s="1"/>
  <c r="K20" i="7"/>
  <c r="J26" i="3" s="1"/>
  <c r="H20" i="7"/>
  <c r="G26" i="3" s="1"/>
  <c r="M43" i="7"/>
  <c r="L49" i="3" s="1"/>
  <c r="E43" i="7"/>
  <c r="D49" i="3" s="1"/>
  <c r="J43" i="7"/>
  <c r="I49" i="3" s="1"/>
  <c r="H75" i="7"/>
  <c r="G81" i="3" s="1"/>
  <c r="P75" i="7"/>
  <c r="O81" i="3" s="1"/>
  <c r="K75" i="7"/>
  <c r="J81" i="3" s="1"/>
  <c r="H61" i="7"/>
  <c r="G67" i="3" s="1"/>
  <c r="P61" i="7"/>
  <c r="O67" i="3" s="1"/>
  <c r="K61" i="7"/>
  <c r="J67" i="3" s="1"/>
  <c r="I13" i="7"/>
  <c r="H19" i="3" s="1"/>
  <c r="P90" i="7"/>
  <c r="O96" i="3" s="1"/>
  <c r="F86" i="7"/>
  <c r="E92" i="3" s="1"/>
  <c r="P86" i="7"/>
  <c r="O92" i="3" s="1"/>
  <c r="H82" i="7"/>
  <c r="G88" i="3" s="1"/>
  <c r="K82" i="7"/>
  <c r="J88" i="3" s="1"/>
  <c r="F72" i="7"/>
  <c r="E78" i="3" s="1"/>
  <c r="I72" i="7"/>
  <c r="H78" i="3" s="1"/>
  <c r="P68" i="7"/>
  <c r="O74" i="3" s="1"/>
  <c r="K50" i="7"/>
  <c r="J56" i="3" s="1"/>
  <c r="L32" i="7"/>
  <c r="K38" i="3" s="1"/>
  <c r="G32" i="7"/>
  <c r="F38" i="3" s="1"/>
  <c r="O32" i="7"/>
  <c r="N38" i="3" s="1"/>
  <c r="H24" i="7"/>
  <c r="G30" i="3" s="1"/>
  <c r="P24" i="7"/>
  <c r="O30" i="3" s="1"/>
  <c r="K24" i="7"/>
  <c r="J30" i="3" s="1"/>
  <c r="E20" i="7"/>
  <c r="D26" i="3" s="1"/>
  <c r="F36" i="7"/>
  <c r="E42" i="3" s="1"/>
  <c r="N36" i="7"/>
  <c r="M42" i="3" s="1"/>
  <c r="I36" i="7"/>
  <c r="H42" i="3" s="1"/>
  <c r="J28" i="7"/>
  <c r="I34" i="3" s="1"/>
  <c r="E28" i="7"/>
  <c r="D34" i="3" s="1"/>
  <c r="G40" i="7"/>
  <c r="F46" i="3" s="1"/>
  <c r="G16" i="7"/>
  <c r="F22" i="3" s="1"/>
  <c r="P20" i="7"/>
  <c r="O26" i="3" s="1"/>
  <c r="I43" i="7"/>
  <c r="H49" i="3" s="1"/>
  <c r="N43" i="7"/>
  <c r="M49" i="3" s="1"/>
  <c r="F43" i="7"/>
  <c r="E49" i="3" s="1"/>
  <c r="L75" i="7"/>
  <c r="K81" i="3" s="1"/>
  <c r="G75" i="7"/>
  <c r="F81" i="3" s="1"/>
  <c r="O75" i="7"/>
  <c r="N81" i="3" s="1"/>
  <c r="L61" i="7"/>
  <c r="K67" i="3" s="1"/>
  <c r="G61" i="7"/>
  <c r="F67" i="3" s="1"/>
  <c r="O61" i="7"/>
  <c r="N67" i="3" s="1"/>
  <c r="L13" i="7"/>
  <c r="K19" i="3" s="1"/>
  <c r="F90" i="7"/>
  <c r="E96" i="3" s="1"/>
  <c r="M90" i="7"/>
  <c r="L96" i="3" s="1"/>
  <c r="J86" i="7"/>
  <c r="I92" i="3" s="1"/>
  <c r="J16" i="7"/>
  <c r="I22" i="3" s="1"/>
  <c r="J90" i="8"/>
  <c r="I96" i="4" s="1"/>
  <c r="J55" i="7"/>
  <c r="I61" i="3" s="1"/>
  <c r="E55" i="7"/>
  <c r="D61" i="3" s="1"/>
  <c r="M55" i="7"/>
  <c r="L61" i="3" s="1"/>
  <c r="F51" i="7"/>
  <c r="E57" i="3" s="1"/>
  <c r="N51" i="7"/>
  <c r="M57" i="3" s="1"/>
  <c r="N49" i="7"/>
  <c r="M55" i="3" s="1"/>
  <c r="L19" i="7"/>
  <c r="K25" i="3" s="1"/>
  <c r="I19" i="7"/>
  <c r="H25" i="3" s="1"/>
  <c r="F15" i="7"/>
  <c r="E21" i="3" s="1"/>
  <c r="E15" i="7"/>
  <c r="D21" i="3" s="1"/>
  <c r="O15" i="7"/>
  <c r="N21" i="3" s="1"/>
  <c r="N13" i="7"/>
  <c r="M19" i="3" s="1"/>
  <c r="M13" i="7"/>
  <c r="L19" i="3" s="1"/>
  <c r="J9" i="7"/>
  <c r="I15" i="3" s="1"/>
  <c r="I9" i="7"/>
  <c r="H15" i="3" s="1"/>
  <c r="H90" i="7"/>
  <c r="G96" i="3" s="1"/>
  <c r="E90" i="7"/>
  <c r="D96" i="3" s="1"/>
  <c r="P84" i="7"/>
  <c r="O90" i="3" s="1"/>
  <c r="P80" i="7"/>
  <c r="O86" i="3" s="1"/>
  <c r="H78" i="7"/>
  <c r="G84" i="3" s="1"/>
  <c r="K78" i="7"/>
  <c r="J84" i="3" s="1"/>
  <c r="H74" i="7"/>
  <c r="G80" i="3" s="1"/>
  <c r="K74" i="7"/>
  <c r="J80" i="3" s="1"/>
  <c r="P64" i="7"/>
  <c r="O70" i="3" s="1"/>
  <c r="H58" i="7"/>
  <c r="G64" i="3" s="1"/>
  <c r="P48" i="7"/>
  <c r="O54" i="3" s="1"/>
  <c r="J18" i="7"/>
  <c r="I24" i="3" s="1"/>
  <c r="M18" i="7"/>
  <c r="L24" i="3" s="1"/>
  <c r="I64" i="8"/>
  <c r="H70" i="4" s="1"/>
  <c r="F68" i="8"/>
  <c r="E74" i="4" s="1"/>
  <c r="J70" i="8"/>
  <c r="I76" i="4" s="1"/>
  <c r="F77" i="8"/>
  <c r="E83" i="4" s="1"/>
  <c r="F79" i="8"/>
  <c r="E85" i="4" s="1"/>
  <c r="M68" i="8"/>
  <c r="L74" i="4" s="1"/>
  <c r="K70" i="8"/>
  <c r="J76" i="4" s="1"/>
  <c r="G81" i="8"/>
  <c r="F87" i="4" s="1"/>
  <c r="L78" i="8"/>
  <c r="K84" i="4" s="1"/>
  <c r="H72" i="8"/>
  <c r="G78" i="4" s="1"/>
  <c r="H66" i="8"/>
  <c r="G72" i="4" s="1"/>
  <c r="L64" i="8"/>
  <c r="K70" i="4" s="1"/>
  <c r="E64" i="8"/>
  <c r="D70" i="4" s="1"/>
  <c r="H62" i="8"/>
  <c r="G68" i="4" s="1"/>
  <c r="L60" i="8"/>
  <c r="K66" i="4" s="1"/>
  <c r="E60" i="8"/>
  <c r="D66" i="4" s="1"/>
  <c r="E58" i="8"/>
  <c r="D64" i="4" s="1"/>
  <c r="J56" i="8"/>
  <c r="I62" i="4" s="1"/>
  <c r="J52" i="8"/>
  <c r="I58" i="4" s="1"/>
  <c r="N45" i="8"/>
  <c r="M51" i="4" s="1"/>
  <c r="F45" i="8"/>
  <c r="E51" i="4" s="1"/>
  <c r="P41" i="8"/>
  <c r="O47" i="4" s="1"/>
  <c r="F41" i="8"/>
  <c r="E47" i="4" s="1"/>
  <c r="P35" i="8"/>
  <c r="O41" i="4" s="1"/>
  <c r="L33" i="8"/>
  <c r="K39" i="4" s="1"/>
  <c r="L29" i="8"/>
  <c r="K35" i="4" s="1"/>
  <c r="P25" i="8"/>
  <c r="O31" i="4" s="1"/>
  <c r="N21" i="8"/>
  <c r="M27" i="4" s="1"/>
  <c r="F21" i="8"/>
  <c r="E27" i="4" s="1"/>
  <c r="N20" i="8"/>
  <c r="M26" i="4" s="1"/>
  <c r="P19" i="8"/>
  <c r="O25" i="4" s="1"/>
  <c r="F19" i="8"/>
  <c r="E25" i="4" s="1"/>
  <c r="J18" i="8"/>
  <c r="I24" i="4" s="1"/>
  <c r="P17" i="8"/>
  <c r="O23" i="4" s="1"/>
  <c r="F13" i="8"/>
  <c r="E19" i="4" s="1"/>
  <c r="N12" i="8"/>
  <c r="M18" i="4" s="1"/>
  <c r="F12" i="8"/>
  <c r="E18" i="4" s="1"/>
  <c r="P9" i="8"/>
  <c r="O15" i="4" s="1"/>
  <c r="L8" i="8"/>
  <c r="K14" i="4" s="1"/>
  <c r="F8" i="8"/>
  <c r="E14" i="4" s="1"/>
  <c r="H8" i="8"/>
  <c r="G14" i="4" s="1"/>
  <c r="L88" i="8"/>
  <c r="K94" i="4" s="1"/>
  <c r="H74" i="8"/>
  <c r="G80" i="4" s="1"/>
  <c r="H35" i="8"/>
  <c r="G41" i="4" s="1"/>
  <c r="J25" i="8"/>
  <c r="I31" i="4" s="1"/>
  <c r="H17" i="8"/>
  <c r="G23" i="4" s="1"/>
  <c r="L55" i="7"/>
  <c r="K61" i="3" s="1"/>
  <c r="G55" i="7"/>
  <c r="F61" i="3" s="1"/>
  <c r="H51" i="7"/>
  <c r="G57" i="3" s="1"/>
  <c r="P51" i="7"/>
  <c r="O57" i="3" s="1"/>
  <c r="P49" i="7"/>
  <c r="O55" i="3" s="1"/>
  <c r="N19" i="7"/>
  <c r="M25" i="3" s="1"/>
  <c r="J15" i="7"/>
  <c r="I21" i="3" s="1"/>
  <c r="F13" i="7"/>
  <c r="E19" i="3" s="1"/>
  <c r="E13" i="7"/>
  <c r="D19" i="3" s="1"/>
  <c r="L9" i="7"/>
  <c r="K15" i="3" s="1"/>
  <c r="J90" i="7"/>
  <c r="I96" i="3" s="1"/>
  <c r="F84" i="7"/>
  <c r="E90" i="3" s="1"/>
  <c r="F80" i="7"/>
  <c r="E86" i="3" s="1"/>
  <c r="N18" i="7"/>
  <c r="M24" i="3" s="1"/>
  <c r="F16" i="7"/>
  <c r="E22" i="3" s="1"/>
  <c r="N68" i="8"/>
  <c r="M74" i="4" s="1"/>
  <c r="N70" i="8"/>
  <c r="M76" i="4" s="1"/>
  <c r="J74" i="8"/>
  <c r="I80" i="4" s="1"/>
  <c r="I68" i="8"/>
  <c r="H74" i="4" s="1"/>
  <c r="K75" i="8"/>
  <c r="J81" i="4" s="1"/>
  <c r="K83" i="8"/>
  <c r="J89" i="4" s="1"/>
  <c r="P74" i="8"/>
  <c r="O80" i="4" s="1"/>
  <c r="L70" i="8"/>
  <c r="K76" i="4" s="1"/>
  <c r="J64" i="8"/>
  <c r="I70" i="4" s="1"/>
  <c r="E62" i="8"/>
  <c r="D68" i="4" s="1"/>
  <c r="J60" i="8"/>
  <c r="I66" i="4" s="1"/>
  <c r="J54" i="8"/>
  <c r="I60" i="4" s="1"/>
  <c r="J42" i="8"/>
  <c r="I48" i="4" s="1"/>
  <c r="L35" i="8"/>
  <c r="K41" i="4" s="1"/>
  <c r="L21" i="8"/>
  <c r="K27" i="4" s="1"/>
  <c r="H20" i="8"/>
  <c r="G26" i="4" s="1"/>
  <c r="F18" i="8"/>
  <c r="E24" i="4" s="1"/>
  <c r="L17" i="8"/>
  <c r="K23" i="4" s="1"/>
  <c r="L9" i="8"/>
  <c r="K15" i="4" s="1"/>
  <c r="P8" i="8"/>
  <c r="O14" i="4" s="1"/>
  <c r="J8" i="8"/>
  <c r="I14" i="4" s="1"/>
  <c r="E8" i="8"/>
  <c r="D14" i="4" s="1"/>
  <c r="K63" i="8"/>
  <c r="J69" i="4" s="1"/>
  <c r="F66" i="8"/>
  <c r="E72" i="4" s="1"/>
  <c r="N67" i="8"/>
  <c r="M73" i="4" s="1"/>
  <c r="J68" i="8"/>
  <c r="I74" i="4" s="1"/>
  <c r="F71" i="8"/>
  <c r="E77" i="4" s="1"/>
  <c r="F72" i="8"/>
  <c r="E78" i="4" s="1"/>
  <c r="N72" i="8"/>
  <c r="M78" i="4" s="1"/>
  <c r="F74" i="8"/>
  <c r="E80" i="4" s="1"/>
  <c r="N74" i="8"/>
  <c r="M80" i="4" s="1"/>
  <c r="N76" i="8"/>
  <c r="M82" i="4" s="1"/>
  <c r="F80" i="8"/>
  <c r="E86" i="4" s="1"/>
  <c r="J88" i="8"/>
  <c r="I94" i="4" s="1"/>
  <c r="K89" i="8"/>
  <c r="J95" i="4" s="1"/>
  <c r="O66" i="8"/>
  <c r="N72" i="4" s="1"/>
  <c r="K66" i="8"/>
  <c r="J72" i="4" s="1"/>
  <c r="G66" i="8"/>
  <c r="F72" i="4" s="1"/>
  <c r="O67" i="8"/>
  <c r="N73" i="4" s="1"/>
  <c r="K68" i="8"/>
  <c r="J74" i="4" s="1"/>
  <c r="E68" i="8"/>
  <c r="D74" i="4" s="1"/>
  <c r="L80" i="8"/>
  <c r="K86" i="4" s="1"/>
  <c r="L76" i="8"/>
  <c r="K82" i="4" s="1"/>
  <c r="L74" i="8"/>
  <c r="K80" i="4" s="1"/>
  <c r="L72" i="8"/>
  <c r="K78" i="4" s="1"/>
  <c r="L68" i="8"/>
  <c r="K74" i="4" s="1"/>
  <c r="N66" i="8"/>
  <c r="M72" i="4" s="1"/>
  <c r="J66" i="8"/>
  <c r="I72" i="4" s="1"/>
  <c r="N62" i="8"/>
  <c r="M68" i="4" s="1"/>
  <c r="J62" i="8"/>
  <c r="I68" i="4" s="1"/>
  <c r="F62" i="8"/>
  <c r="E68" i="4" s="1"/>
  <c r="P58" i="8"/>
  <c r="O64" i="4" s="1"/>
  <c r="L58" i="8"/>
  <c r="K64" i="4" s="1"/>
  <c r="H58" i="8"/>
  <c r="G64" i="4" s="1"/>
  <c r="F58" i="8"/>
  <c r="E64" i="4" s="1"/>
  <c r="N54" i="8"/>
  <c r="M60" i="4" s="1"/>
  <c r="F54" i="8"/>
  <c r="E60" i="4" s="1"/>
  <c r="P50" i="8"/>
  <c r="O56" i="4" s="1"/>
  <c r="N48" i="8"/>
  <c r="M54" i="4" s="1"/>
  <c r="J48" i="8"/>
  <c r="I54" i="4" s="1"/>
  <c r="F48" i="8"/>
  <c r="E54" i="4" s="1"/>
  <c r="L42" i="8"/>
  <c r="K48" i="4" s="1"/>
  <c r="N40" i="8"/>
  <c r="M46" i="4" s="1"/>
  <c r="N36" i="8"/>
  <c r="M42" i="4" s="1"/>
  <c r="N28" i="8"/>
  <c r="M34" i="4" s="1"/>
  <c r="P20" i="8"/>
  <c r="O26" i="4" s="1"/>
  <c r="L20" i="8"/>
  <c r="K26" i="4" s="1"/>
  <c r="F20" i="8"/>
  <c r="E26" i="4" s="1"/>
  <c r="P18" i="8"/>
  <c r="O24" i="4" s="1"/>
  <c r="L18" i="8"/>
  <c r="K24" i="4" s="1"/>
  <c r="H18" i="8"/>
  <c r="G24" i="4" s="1"/>
  <c r="N17" i="8"/>
  <c r="M23" i="4" s="1"/>
  <c r="J17" i="8"/>
  <c r="I23" i="4" s="1"/>
  <c r="N16" i="8"/>
  <c r="M22" i="4" s="1"/>
  <c r="J16" i="8"/>
  <c r="I22" i="4" s="1"/>
  <c r="N13" i="8"/>
  <c r="M19" i="4" s="1"/>
  <c r="J13" i="8"/>
  <c r="I19" i="4" s="1"/>
  <c r="H13" i="8"/>
  <c r="G19" i="4" s="1"/>
  <c r="O12" i="8"/>
  <c r="N18" i="4" s="1"/>
  <c r="M12" i="8"/>
  <c r="L18" i="4" s="1"/>
  <c r="K12" i="8"/>
  <c r="J18" i="4" s="1"/>
  <c r="I12" i="8"/>
  <c r="H18" i="4" s="1"/>
  <c r="G12" i="8"/>
  <c r="F18" i="4" s="1"/>
  <c r="N9" i="8"/>
  <c r="M15" i="4" s="1"/>
  <c r="J9" i="8"/>
  <c r="I15" i="4" s="1"/>
  <c r="H44" i="7"/>
  <c r="G50" i="3" s="1"/>
  <c r="N16" i="7"/>
  <c r="M22" i="3" s="1"/>
  <c r="E16" i="7"/>
  <c r="D22" i="3" s="1"/>
  <c r="M16" i="7"/>
  <c r="L22" i="3" s="1"/>
  <c r="F34" i="8"/>
  <c r="E40" i="4" s="1"/>
  <c r="N34" i="8"/>
  <c r="M40" i="4" s="1"/>
  <c r="H32" i="8"/>
  <c r="G38" i="4" s="1"/>
  <c r="P32" i="8"/>
  <c r="O38" i="4" s="1"/>
  <c r="E26" i="8"/>
  <c r="D32" i="4" s="1"/>
  <c r="L26" i="8"/>
  <c r="K32" i="4" s="1"/>
  <c r="F24" i="8"/>
  <c r="E30" i="4" s="1"/>
  <c r="N24" i="8"/>
  <c r="M30" i="4" s="1"/>
  <c r="L15" i="8"/>
  <c r="K21" i="4" s="1"/>
  <c r="H15" i="8"/>
  <c r="G21" i="4" s="1"/>
  <c r="J10" i="8"/>
  <c r="I16" i="4" s="1"/>
  <c r="H10" i="8"/>
  <c r="G16" i="4" s="1"/>
  <c r="P10" i="8"/>
  <c r="O16" i="4" s="1"/>
  <c r="F44" i="8"/>
  <c r="E50" i="4" s="1"/>
  <c r="N44" i="8"/>
  <c r="M50" i="4" s="1"/>
  <c r="G11" i="8"/>
  <c r="F17" i="4" s="1"/>
  <c r="K11" i="8"/>
  <c r="J17" i="4" s="1"/>
  <c r="O11" i="8"/>
  <c r="N17" i="4" s="1"/>
  <c r="F11" i="8"/>
  <c r="E17" i="4" s="1"/>
  <c r="J11" i="8"/>
  <c r="I17" i="4" s="1"/>
  <c r="N11" i="8"/>
  <c r="M17" i="4" s="1"/>
  <c r="F68" i="7"/>
  <c r="E74" i="3" s="1"/>
  <c r="N68" i="7"/>
  <c r="M74" i="3" s="1"/>
  <c r="I68" i="7"/>
  <c r="H74" i="3" s="1"/>
  <c r="F66" i="7"/>
  <c r="E72" i="3" s="1"/>
  <c r="N66" i="7"/>
  <c r="M72" i="3" s="1"/>
  <c r="I66" i="7"/>
  <c r="H72" i="3" s="1"/>
  <c r="F64" i="7"/>
  <c r="E70" i="3" s="1"/>
  <c r="N64" i="7"/>
  <c r="M70" i="3" s="1"/>
  <c r="I64" i="7"/>
  <c r="H70" i="3" s="1"/>
  <c r="F62" i="7"/>
  <c r="E68" i="3" s="1"/>
  <c r="N62" i="7"/>
  <c r="M68" i="3" s="1"/>
  <c r="I62" i="7"/>
  <c r="H68" i="3" s="1"/>
  <c r="F60" i="7"/>
  <c r="E66" i="3" s="1"/>
  <c r="N60" i="7"/>
  <c r="M66" i="3" s="1"/>
  <c r="I60" i="7"/>
  <c r="H66" i="3" s="1"/>
  <c r="F58" i="7"/>
  <c r="E64" i="3" s="1"/>
  <c r="N58" i="7"/>
  <c r="M64" i="3" s="1"/>
  <c r="I58" i="7"/>
  <c r="H64" i="3" s="1"/>
  <c r="F56" i="7"/>
  <c r="E62" i="3" s="1"/>
  <c r="N56" i="7"/>
  <c r="M62" i="3" s="1"/>
  <c r="I56" i="7"/>
  <c r="H62" i="3" s="1"/>
  <c r="G54" i="7"/>
  <c r="F60" i="3" s="1"/>
  <c r="J54" i="7"/>
  <c r="I60" i="3" s="1"/>
  <c r="I54" i="7"/>
  <c r="H60" i="3" s="1"/>
  <c r="G52" i="7"/>
  <c r="F58" i="3" s="1"/>
  <c r="I52" i="7"/>
  <c r="H58" i="3" s="1"/>
  <c r="J52" i="7"/>
  <c r="I58" i="3" s="1"/>
  <c r="G50" i="7"/>
  <c r="F56" i="3" s="1"/>
  <c r="I50" i="7"/>
  <c r="H56" i="3" s="1"/>
  <c r="J50" i="7"/>
  <c r="I56" i="3" s="1"/>
  <c r="F48" i="7"/>
  <c r="E54" i="3" s="1"/>
  <c r="N48" i="7"/>
  <c r="M54" i="3" s="1"/>
  <c r="I48" i="7"/>
  <c r="H54" i="3" s="1"/>
  <c r="F46" i="7"/>
  <c r="E52" i="3" s="1"/>
  <c r="N46" i="7"/>
  <c r="M52" i="3" s="1"/>
  <c r="I46" i="7"/>
  <c r="H52" i="3" s="1"/>
  <c r="F44" i="7"/>
  <c r="E50" i="3" s="1"/>
  <c r="N44" i="7"/>
  <c r="M50" i="3" s="1"/>
  <c r="I44" i="7"/>
  <c r="H50" i="3" s="1"/>
  <c r="F42" i="7"/>
  <c r="E48" i="3" s="1"/>
  <c r="N42" i="7"/>
  <c r="M48" i="3" s="1"/>
  <c r="I42" i="7"/>
  <c r="H48" i="3" s="1"/>
  <c r="F40" i="7"/>
  <c r="E46" i="3" s="1"/>
  <c r="I40" i="7"/>
  <c r="H46" i="3" s="1"/>
  <c r="N38" i="7"/>
  <c r="M44" i="3" s="1"/>
  <c r="J89" i="8"/>
  <c r="I95" i="4" s="1"/>
  <c r="O89" i="8"/>
  <c r="N95" i="4" s="1"/>
  <c r="K91" i="8"/>
  <c r="J97" i="4" s="1"/>
  <c r="M70" i="8"/>
  <c r="L76" i="4" s="1"/>
  <c r="E70" i="8"/>
  <c r="D76" i="4" s="1"/>
  <c r="L91" i="8"/>
  <c r="K97" i="4" s="1"/>
  <c r="L89" i="8"/>
  <c r="K95" i="4" s="1"/>
  <c r="L87" i="8"/>
  <c r="K93" i="4" s="1"/>
  <c r="F50" i="8"/>
  <c r="E56" i="4" s="1"/>
  <c r="H49" i="8"/>
  <c r="G55" i="4" s="1"/>
  <c r="P40" i="8"/>
  <c r="O46" i="4" s="1"/>
  <c r="F40" i="8"/>
  <c r="E46" i="4" s="1"/>
  <c r="P36" i="8"/>
  <c r="O42" i="4" s="1"/>
  <c r="F36" i="8"/>
  <c r="E42" i="4" s="1"/>
  <c r="P34" i="8"/>
  <c r="O40" i="4" s="1"/>
  <c r="E34" i="8"/>
  <c r="D40" i="4" s="1"/>
  <c r="F32" i="8"/>
  <c r="E38" i="4" s="1"/>
  <c r="P28" i="8"/>
  <c r="O34" i="4" s="1"/>
  <c r="F28" i="8"/>
  <c r="E34" i="4" s="1"/>
  <c r="P26" i="8"/>
  <c r="O32" i="4" s="1"/>
  <c r="F26" i="8"/>
  <c r="E32" i="4" s="1"/>
  <c r="H24" i="8"/>
  <c r="G30" i="4" s="1"/>
  <c r="H23" i="8"/>
  <c r="G29" i="4" s="1"/>
  <c r="P15" i="8"/>
  <c r="O21" i="4" s="1"/>
  <c r="F10" i="8"/>
  <c r="E16" i="4" s="1"/>
  <c r="H42" i="8"/>
  <c r="G48" i="4" s="1"/>
  <c r="P42" i="8"/>
  <c r="O48" i="4" s="1"/>
  <c r="H33" i="8"/>
  <c r="G39" i="4" s="1"/>
  <c r="P33" i="8"/>
  <c r="O39" i="4" s="1"/>
  <c r="F25" i="8"/>
  <c r="E31" i="4" s="1"/>
  <c r="N25" i="8"/>
  <c r="M31" i="4" s="1"/>
  <c r="E9" i="8"/>
  <c r="D15" i="4" s="1"/>
  <c r="G9" i="8"/>
  <c r="F15" i="4" s="1"/>
  <c r="I9" i="8"/>
  <c r="H15" i="4" s="1"/>
  <c r="K9" i="8"/>
  <c r="J15" i="4" s="1"/>
  <c r="M9" i="8"/>
  <c r="L15" i="4" s="1"/>
  <c r="O9" i="8"/>
  <c r="N15" i="4" s="1"/>
  <c r="H21" i="7"/>
  <c r="G27" i="3" s="1"/>
  <c r="P21" i="7"/>
  <c r="O27" i="3" s="1"/>
  <c r="K21" i="7"/>
  <c r="J27" i="3" s="1"/>
  <c r="H19" i="7"/>
  <c r="G25" i="3" s="1"/>
  <c r="P19" i="7"/>
  <c r="O25" i="3" s="1"/>
  <c r="K19" i="7"/>
  <c r="J25" i="3" s="1"/>
  <c r="H17" i="7"/>
  <c r="G23" i="3" s="1"/>
  <c r="P17" i="7"/>
  <c r="O23" i="3" s="1"/>
  <c r="K17" i="7"/>
  <c r="J23" i="3" s="1"/>
  <c r="H15" i="7"/>
  <c r="G21" i="3" s="1"/>
  <c r="P15" i="7"/>
  <c r="O21" i="3" s="1"/>
  <c r="K15" i="7"/>
  <c r="J21" i="3" s="1"/>
  <c r="H13" i="7"/>
  <c r="G19" i="3" s="1"/>
  <c r="P13" i="7"/>
  <c r="O19" i="3" s="1"/>
  <c r="K13" i="7"/>
  <c r="J19" i="3" s="1"/>
  <c r="H11" i="7"/>
  <c r="G17" i="3" s="1"/>
  <c r="P11" i="7"/>
  <c r="O17" i="3" s="1"/>
  <c r="K11" i="7"/>
  <c r="J17" i="3" s="1"/>
  <c r="H9" i="7"/>
  <c r="G15" i="3" s="1"/>
  <c r="P9" i="7"/>
  <c r="O15" i="3" s="1"/>
  <c r="M9" i="7"/>
  <c r="L15" i="3" s="1"/>
  <c r="J7" i="7"/>
  <c r="I13" i="3" s="1"/>
  <c r="M8" i="7"/>
  <c r="L14" i="3" s="1"/>
  <c r="L90" i="7"/>
  <c r="K96" i="3" s="1"/>
  <c r="G90" i="7"/>
  <c r="F96" i="3" s="1"/>
  <c r="O90" i="7"/>
  <c r="N96" i="3" s="1"/>
  <c r="L88" i="7"/>
  <c r="K94" i="3" s="1"/>
  <c r="G88" i="7"/>
  <c r="F94" i="3" s="1"/>
  <c r="O88" i="7"/>
  <c r="N94" i="3" s="1"/>
  <c r="L86" i="7"/>
  <c r="K92" i="3" s="1"/>
  <c r="G86" i="7"/>
  <c r="F92" i="3" s="1"/>
  <c r="O86" i="7"/>
  <c r="N92" i="3" s="1"/>
  <c r="L84" i="7"/>
  <c r="K90" i="3" s="1"/>
  <c r="G84" i="7"/>
  <c r="F90" i="3" s="1"/>
  <c r="O84" i="7"/>
  <c r="N90" i="3" s="1"/>
  <c r="L82" i="7"/>
  <c r="K88" i="3" s="1"/>
  <c r="G82" i="7"/>
  <c r="F88" i="3" s="1"/>
  <c r="O82" i="7"/>
  <c r="N88" i="3" s="1"/>
  <c r="L80" i="7"/>
  <c r="K86" i="3" s="1"/>
  <c r="G80" i="7"/>
  <c r="F86" i="3" s="1"/>
  <c r="O80" i="7"/>
  <c r="N86" i="3" s="1"/>
  <c r="L78" i="7"/>
  <c r="K84" i="3" s="1"/>
  <c r="G78" i="7"/>
  <c r="F84" i="3" s="1"/>
  <c r="O78" i="7"/>
  <c r="N84" i="3" s="1"/>
  <c r="L76" i="7"/>
  <c r="K82" i="3" s="1"/>
  <c r="G76" i="7"/>
  <c r="F82" i="3" s="1"/>
  <c r="O76" i="7"/>
  <c r="N82" i="3" s="1"/>
  <c r="L74" i="7"/>
  <c r="K80" i="3" s="1"/>
  <c r="G74" i="7"/>
  <c r="F80" i="3" s="1"/>
  <c r="O74" i="7"/>
  <c r="N80" i="3" s="1"/>
  <c r="L72" i="7"/>
  <c r="K78" i="3" s="1"/>
  <c r="G72" i="7"/>
  <c r="F78" i="3" s="1"/>
  <c r="O72" i="7"/>
  <c r="N78" i="3" s="1"/>
  <c r="L70" i="7"/>
  <c r="K76" i="3" s="1"/>
  <c r="G70" i="7"/>
  <c r="F76" i="3" s="1"/>
  <c r="O70" i="7"/>
  <c r="N76" i="3" s="1"/>
  <c r="L68" i="7"/>
  <c r="K74" i="3" s="1"/>
  <c r="G68" i="7"/>
  <c r="F74" i="3" s="1"/>
  <c r="O68" i="7"/>
  <c r="N74" i="3" s="1"/>
  <c r="L66" i="7"/>
  <c r="K72" i="3" s="1"/>
  <c r="G66" i="7"/>
  <c r="F72" i="3" s="1"/>
  <c r="O66" i="7"/>
  <c r="N72" i="3" s="1"/>
  <c r="L64" i="7"/>
  <c r="K70" i="3" s="1"/>
  <c r="G64" i="7"/>
  <c r="F70" i="3" s="1"/>
  <c r="O64" i="7"/>
  <c r="N70" i="3" s="1"/>
  <c r="L62" i="7"/>
  <c r="K68" i="3" s="1"/>
  <c r="G62" i="7"/>
  <c r="F68" i="3" s="1"/>
  <c r="O62" i="7"/>
  <c r="N68" i="3" s="1"/>
  <c r="L60" i="7"/>
  <c r="K66" i="3" s="1"/>
  <c r="G60" i="7"/>
  <c r="F66" i="3" s="1"/>
  <c r="O60" i="7"/>
  <c r="N66" i="3" s="1"/>
  <c r="L58" i="7"/>
  <c r="K64" i="3" s="1"/>
  <c r="G58" i="7"/>
  <c r="F64" i="3" s="1"/>
  <c r="O58" i="7"/>
  <c r="N64" i="3" s="1"/>
  <c r="L56" i="7"/>
  <c r="K62" i="3" s="1"/>
  <c r="G56" i="7"/>
  <c r="F62" i="3" s="1"/>
  <c r="O56" i="7"/>
  <c r="N62" i="3" s="1"/>
  <c r="H54" i="7"/>
  <c r="G60" i="3" s="1"/>
  <c r="P54" i="7"/>
  <c r="O60" i="3" s="1"/>
  <c r="O54" i="7"/>
  <c r="N60" i="3" s="1"/>
  <c r="E52" i="7"/>
  <c r="D58" i="3" s="1"/>
  <c r="H52" i="7"/>
  <c r="G58" i="3" s="1"/>
  <c r="P52" i="7"/>
  <c r="O58" i="3" s="1"/>
  <c r="E50" i="7"/>
  <c r="D56" i="3" s="1"/>
  <c r="H50" i="7"/>
  <c r="G56" i="3" s="1"/>
  <c r="P50" i="7"/>
  <c r="O56" i="3" s="1"/>
  <c r="L48" i="7"/>
  <c r="K54" i="3" s="1"/>
  <c r="G48" i="7"/>
  <c r="F54" i="3" s="1"/>
  <c r="O48" i="7"/>
  <c r="N54" i="3" s="1"/>
  <c r="L46" i="7"/>
  <c r="K52" i="3" s="1"/>
  <c r="G46" i="7"/>
  <c r="F52" i="3" s="1"/>
  <c r="O46" i="7"/>
  <c r="N52" i="3" s="1"/>
  <c r="L44" i="7"/>
  <c r="K50" i="3" s="1"/>
  <c r="G44" i="7"/>
  <c r="F50" i="3" s="1"/>
  <c r="O44" i="7"/>
  <c r="N50" i="3" s="1"/>
  <c r="L42" i="7"/>
  <c r="K48" i="3" s="1"/>
  <c r="G42" i="7"/>
  <c r="F48" i="3" s="1"/>
  <c r="O42" i="7"/>
  <c r="N48" i="3" s="1"/>
  <c r="E40" i="7"/>
  <c r="D46" i="3" s="1"/>
  <c r="J38" i="7"/>
  <c r="I44" i="3" s="1"/>
  <c r="F70" i="8"/>
  <c r="E76" i="4" s="1"/>
  <c r="F73" i="8"/>
  <c r="E79" i="4" s="1"/>
  <c r="J76" i="8"/>
  <c r="I82" i="4" s="1"/>
  <c r="F78" i="8"/>
  <c r="E84" i="4" s="1"/>
  <c r="N79" i="8"/>
  <c r="M85" i="4" s="1"/>
  <c r="F81" i="8"/>
  <c r="E87" i="4" s="1"/>
  <c r="F86" i="8"/>
  <c r="E92" i="4" s="1"/>
  <c r="O86" i="8"/>
  <c r="N92" i="4" s="1"/>
  <c r="G86" i="8"/>
  <c r="F92" i="4" s="1"/>
  <c r="G87" i="8"/>
  <c r="F93" i="4" s="1"/>
  <c r="O91" i="8"/>
  <c r="N97" i="4" s="1"/>
  <c r="O68" i="8"/>
  <c r="N74" i="4" s="1"/>
  <c r="G68" i="8"/>
  <c r="F74" i="4" s="1"/>
  <c r="O70" i="8"/>
  <c r="N76" i="4" s="1"/>
  <c r="G70" i="8"/>
  <c r="F76" i="4" s="1"/>
  <c r="G73" i="8"/>
  <c r="F79" i="4" s="1"/>
  <c r="P80" i="8"/>
  <c r="O86" i="4" s="1"/>
  <c r="H80" i="8"/>
  <c r="G86" i="4" s="1"/>
  <c r="P78" i="8"/>
  <c r="O84" i="4" s="1"/>
  <c r="P70" i="8"/>
  <c r="O76" i="4" s="1"/>
  <c r="H70" i="8"/>
  <c r="G76" i="4" s="1"/>
  <c r="E52" i="8"/>
  <c r="D58" i="4" s="1"/>
  <c r="J50" i="8"/>
  <c r="I56" i="4" s="1"/>
  <c r="H44" i="8"/>
  <c r="G50" i="4" s="1"/>
  <c r="H43" i="8"/>
  <c r="G49" i="4" s="1"/>
  <c r="H40" i="8"/>
  <c r="G46" i="4" s="1"/>
  <c r="H36" i="8"/>
  <c r="G42" i="4" s="1"/>
  <c r="H34" i="8"/>
  <c r="G40" i="4" s="1"/>
  <c r="J32" i="8"/>
  <c r="I38" i="4" s="1"/>
  <c r="H31" i="8"/>
  <c r="G37" i="4" s="1"/>
  <c r="H28" i="8"/>
  <c r="G34" i="4" s="1"/>
  <c r="H26" i="8"/>
  <c r="G32" i="4" s="1"/>
  <c r="J24" i="8"/>
  <c r="I30" i="4" s="1"/>
  <c r="P23" i="8"/>
  <c r="O29" i="4" s="1"/>
  <c r="M11" i="8"/>
  <c r="L17" i="4" s="1"/>
  <c r="E11" i="8"/>
  <c r="D17" i="4" s="1"/>
  <c r="L10" i="8"/>
  <c r="K16" i="4" s="1"/>
  <c r="E13" i="8"/>
  <c r="D19" i="4" s="1"/>
  <c r="G13" i="8"/>
  <c r="F19" i="4" s="1"/>
  <c r="I13" i="8"/>
  <c r="H19" i="4" s="1"/>
  <c r="K13" i="8"/>
  <c r="J19" i="4" s="1"/>
  <c r="M13" i="8"/>
  <c r="L19" i="4" s="1"/>
  <c r="O13" i="8"/>
  <c r="N19" i="4" s="1"/>
  <c r="M86" i="7"/>
  <c r="L92" i="3" s="1"/>
  <c r="J84" i="7"/>
  <c r="I90" i="3" s="1"/>
  <c r="E84" i="7"/>
  <c r="D90" i="3" s="1"/>
  <c r="M84" i="7"/>
  <c r="L90" i="3" s="1"/>
  <c r="J82" i="7"/>
  <c r="I88" i="3" s="1"/>
  <c r="E82" i="7"/>
  <c r="D88" i="3" s="1"/>
  <c r="M82" i="7"/>
  <c r="L88" i="3" s="1"/>
  <c r="J80" i="7"/>
  <c r="I86" i="3" s="1"/>
  <c r="E80" i="7"/>
  <c r="D86" i="3" s="1"/>
  <c r="M80" i="7"/>
  <c r="L86" i="3" s="1"/>
  <c r="J78" i="7"/>
  <c r="I84" i="3" s="1"/>
  <c r="E78" i="7"/>
  <c r="D84" i="3" s="1"/>
  <c r="M78" i="7"/>
  <c r="L84" i="3" s="1"/>
  <c r="J76" i="7"/>
  <c r="I82" i="3" s="1"/>
  <c r="E76" i="7"/>
  <c r="D82" i="3" s="1"/>
  <c r="M76" i="7"/>
  <c r="L82" i="3" s="1"/>
  <c r="J74" i="7"/>
  <c r="I80" i="3" s="1"/>
  <c r="E74" i="7"/>
  <c r="D80" i="3" s="1"/>
  <c r="M74" i="7"/>
  <c r="L80" i="3" s="1"/>
  <c r="J72" i="7"/>
  <c r="I78" i="3" s="1"/>
  <c r="E72" i="7"/>
  <c r="D78" i="3" s="1"/>
  <c r="M72" i="7"/>
  <c r="L78" i="3" s="1"/>
  <c r="J70" i="7"/>
  <c r="I76" i="3" s="1"/>
  <c r="E70" i="7"/>
  <c r="D76" i="3" s="1"/>
  <c r="M70" i="7"/>
  <c r="L76" i="3" s="1"/>
  <c r="J68" i="7"/>
  <c r="I74" i="3" s="1"/>
  <c r="E68" i="7"/>
  <c r="D74" i="3" s="1"/>
  <c r="M68" i="7"/>
  <c r="L74" i="3" s="1"/>
  <c r="J66" i="7"/>
  <c r="I72" i="3" s="1"/>
  <c r="E66" i="7"/>
  <c r="D72" i="3" s="1"/>
  <c r="M66" i="7"/>
  <c r="L72" i="3" s="1"/>
  <c r="J64" i="7"/>
  <c r="I70" i="3" s="1"/>
  <c r="E64" i="7"/>
  <c r="D70" i="3" s="1"/>
  <c r="M64" i="7"/>
  <c r="L70" i="3" s="1"/>
  <c r="J62" i="7"/>
  <c r="I68" i="3" s="1"/>
  <c r="E62" i="7"/>
  <c r="D68" i="3" s="1"/>
  <c r="M62" i="7"/>
  <c r="L68" i="3" s="1"/>
  <c r="J60" i="7"/>
  <c r="I66" i="3" s="1"/>
  <c r="E60" i="7"/>
  <c r="D66" i="3" s="1"/>
  <c r="M60" i="7"/>
  <c r="L66" i="3" s="1"/>
  <c r="J58" i="7"/>
  <c r="I64" i="3" s="1"/>
  <c r="E58" i="7"/>
  <c r="D64" i="3" s="1"/>
  <c r="M58" i="7"/>
  <c r="L64" i="3" s="1"/>
  <c r="J56" i="7"/>
  <c r="I62" i="3" s="1"/>
  <c r="E56" i="7"/>
  <c r="D62" i="3" s="1"/>
  <c r="M56" i="7"/>
  <c r="L62" i="3" s="1"/>
  <c r="F54" i="7"/>
  <c r="E60" i="3" s="1"/>
  <c r="N54" i="7"/>
  <c r="M60" i="3" s="1"/>
  <c r="M54" i="7"/>
  <c r="L60" i="3" s="1"/>
  <c r="O52" i="7"/>
  <c r="N58" i="3" s="1"/>
  <c r="F52" i="7"/>
  <c r="E58" i="3" s="1"/>
  <c r="N52" i="7"/>
  <c r="M58" i="3" s="1"/>
  <c r="O50" i="7"/>
  <c r="N56" i="3" s="1"/>
  <c r="F50" i="7"/>
  <c r="E56" i="3" s="1"/>
  <c r="N50" i="7"/>
  <c r="M56" i="3" s="1"/>
  <c r="J48" i="7"/>
  <c r="I54" i="3" s="1"/>
  <c r="E48" i="7"/>
  <c r="D54" i="3" s="1"/>
  <c r="M48" i="7"/>
  <c r="L54" i="3" s="1"/>
  <c r="J46" i="7"/>
  <c r="I52" i="3" s="1"/>
  <c r="E46" i="7"/>
  <c r="D52" i="3" s="1"/>
  <c r="M46" i="7"/>
  <c r="L52" i="3" s="1"/>
  <c r="J44" i="7"/>
  <c r="I50" i="3" s="1"/>
  <c r="E44" i="7"/>
  <c r="D50" i="3" s="1"/>
  <c r="M44" i="7"/>
  <c r="L50" i="3" s="1"/>
  <c r="J42" i="7"/>
  <c r="I48" i="3" s="1"/>
  <c r="E42" i="7"/>
  <c r="D48" i="3" s="1"/>
  <c r="M42" i="7"/>
  <c r="L48" i="3" s="1"/>
  <c r="N40" i="7"/>
  <c r="M46" i="3" s="1"/>
  <c r="F38" i="7"/>
  <c r="E44" i="3" s="1"/>
  <c r="I38" i="7"/>
  <c r="H44" i="3" s="1"/>
  <c r="H8" i="7"/>
  <c r="G14" i="3" s="1"/>
  <c r="L8" i="7"/>
  <c r="K14" i="3" s="1"/>
  <c r="P8" i="7"/>
  <c r="O14" i="3" s="1"/>
  <c r="G8" i="7"/>
  <c r="F14" i="3" s="1"/>
  <c r="E9" i="7"/>
  <c r="D15" i="3" s="1"/>
  <c r="O29" i="7"/>
  <c r="N35" i="3" s="1"/>
  <c r="J87" i="8"/>
  <c r="I93" i="4" s="1"/>
  <c r="I86" i="8"/>
  <c r="H92" i="4" s="1"/>
  <c r="P76" i="8"/>
  <c r="O82" i="4" s="1"/>
  <c r="P68" i="8"/>
  <c r="O74" i="4" s="1"/>
  <c r="J44" i="8"/>
  <c r="I50" i="4" s="1"/>
  <c r="P43" i="8"/>
  <c r="O49" i="4" s="1"/>
  <c r="N42" i="8"/>
  <c r="M48" i="4" s="1"/>
  <c r="E42" i="8"/>
  <c r="D48" i="4" s="1"/>
  <c r="L40" i="8"/>
  <c r="K46" i="4" s="1"/>
  <c r="L36" i="8"/>
  <c r="K42" i="4" s="1"/>
  <c r="J34" i="8"/>
  <c r="I40" i="4" s="1"/>
  <c r="F33" i="8"/>
  <c r="E39" i="4" s="1"/>
  <c r="L32" i="8"/>
  <c r="K38" i="4" s="1"/>
  <c r="L28" i="8"/>
  <c r="K34" i="4" s="1"/>
  <c r="J26" i="8"/>
  <c r="I32" i="4" s="1"/>
  <c r="H25" i="8"/>
  <c r="G31" i="4" s="1"/>
  <c r="L24" i="8"/>
  <c r="K30" i="4" s="1"/>
  <c r="P11" i="8"/>
  <c r="O17" i="4" s="1"/>
  <c r="H11" i="8"/>
  <c r="G17" i="4" s="1"/>
  <c r="N10" i="8"/>
  <c r="M16" i="4" s="1"/>
  <c r="O8" i="8"/>
  <c r="N14" i="4" s="1"/>
  <c r="K8" i="8"/>
  <c r="J14" i="4" s="1"/>
  <c r="Q82" i="7" l="1"/>
  <c r="Q37" i="7"/>
  <c r="Q17" i="8"/>
  <c r="Q32" i="8"/>
  <c r="Q80" i="8"/>
  <c r="Q28" i="7"/>
  <c r="Q51" i="7"/>
  <c r="Q25" i="8"/>
  <c r="Q47" i="7"/>
  <c r="Q62" i="8"/>
  <c r="Q78" i="8"/>
  <c r="Q11" i="8"/>
  <c r="Q68" i="7"/>
  <c r="Q35" i="7"/>
  <c r="Q23" i="8"/>
  <c r="Q39" i="8"/>
  <c r="Q55" i="8"/>
  <c r="Q71" i="8"/>
  <c r="Q87" i="8"/>
  <c r="Q31" i="7"/>
  <c r="Q89" i="7"/>
  <c r="Q57" i="7"/>
  <c r="Q24" i="7"/>
  <c r="Q80" i="7"/>
  <c r="Q23" i="7"/>
  <c r="Q10" i="7"/>
  <c r="Q17" i="7"/>
  <c r="Q61" i="8"/>
  <c r="Q62" i="7"/>
  <c r="Q29" i="7"/>
  <c r="Q14" i="8"/>
  <c r="Q30" i="8"/>
  <c r="Q85" i="7"/>
  <c r="Q53" i="7"/>
  <c r="Q20" i="7"/>
  <c r="Q89" i="8"/>
  <c r="Q75" i="7"/>
  <c r="Q42" i="7"/>
  <c r="Q41" i="8"/>
  <c r="Q12" i="8"/>
  <c r="Q74" i="7"/>
  <c r="Q41" i="7"/>
  <c r="Q9" i="7"/>
  <c r="Q29" i="8"/>
  <c r="Q85" i="8"/>
  <c r="Q20" i="8"/>
  <c r="Q36" i="8"/>
  <c r="Q52" i="8"/>
  <c r="Q68" i="8"/>
  <c r="Q84" i="8"/>
  <c r="Q33" i="8"/>
  <c r="Q69" i="8"/>
  <c r="E14" i="3"/>
  <c r="Q8" i="7"/>
  <c r="Q50" i="8"/>
  <c r="Q66" i="8"/>
  <c r="Q82" i="8"/>
  <c r="Q65" i="8"/>
  <c r="Q60" i="7"/>
  <c r="Q27" i="7"/>
  <c r="Q27" i="8"/>
  <c r="Q43" i="8"/>
  <c r="Q59" i="8"/>
  <c r="Q75" i="8"/>
  <c r="Q91" i="8"/>
  <c r="Q88" i="7"/>
  <c r="Q15" i="7"/>
  <c r="Q81" i="7"/>
  <c r="Q49" i="7"/>
  <c r="Q16" i="7"/>
  <c r="Q64" i="7"/>
  <c r="Q7" i="7"/>
  <c r="Q70" i="7"/>
  <c r="Q26" i="8"/>
  <c r="Q50" i="7"/>
  <c r="Q48" i="8"/>
  <c r="Q86" i="7"/>
  <c r="Q54" i="7"/>
  <c r="Q21" i="7"/>
  <c r="Q18" i="8"/>
  <c r="Q34" i="8"/>
  <c r="Q77" i="7"/>
  <c r="Q44" i="7"/>
  <c r="Q12" i="7"/>
  <c r="Q63" i="7"/>
  <c r="Q67" i="7"/>
  <c r="Q34" i="7"/>
  <c r="Q77" i="8"/>
  <c r="Q66" i="7"/>
  <c r="Q33" i="7"/>
  <c r="Q45" i="8"/>
  <c r="Q79" i="7"/>
  <c r="Q24" i="8"/>
  <c r="Q40" i="8"/>
  <c r="Q56" i="8"/>
  <c r="Q72" i="8"/>
  <c r="Q88" i="8"/>
  <c r="Q37" i="8"/>
  <c r="Q81" i="8"/>
  <c r="Q42" i="8"/>
  <c r="Q13" i="8"/>
  <c r="Q54" i="8"/>
  <c r="Q70" i="8"/>
  <c r="Q86" i="8"/>
  <c r="Q55" i="7"/>
  <c r="Q84" i="7"/>
  <c r="Q52" i="7"/>
  <c r="Q19" i="7"/>
  <c r="Q30" i="7"/>
  <c r="Q31" i="8"/>
  <c r="Q47" i="8"/>
  <c r="Q63" i="8"/>
  <c r="Q79" i="8"/>
  <c r="Q26" i="7"/>
  <c r="Q72" i="7"/>
  <c r="Q14" i="7"/>
  <c r="Q73" i="7"/>
  <c r="Q40" i="7"/>
  <c r="Q48" i="7"/>
  <c r="Q61" i="7"/>
  <c r="Q83" i="7"/>
  <c r="Q8" i="8"/>
  <c r="Q16" i="8"/>
  <c r="Q64" i="8"/>
  <c r="Q78" i="7"/>
  <c r="Q46" i="7"/>
  <c r="Q13" i="7"/>
  <c r="Q22" i="8"/>
  <c r="Q38" i="8"/>
  <c r="Q69" i="7"/>
  <c r="Q36" i="7"/>
  <c r="Q15" i="8"/>
  <c r="Q91" i="7"/>
  <c r="Q59" i="7"/>
  <c r="Q18" i="7"/>
  <c r="Q71" i="7"/>
  <c r="Q90" i="7"/>
  <c r="Q58" i="7"/>
  <c r="Q25" i="7"/>
  <c r="Q57" i="8"/>
  <c r="Q28" i="8"/>
  <c r="Q44" i="8"/>
  <c r="Q60" i="8"/>
  <c r="Q76" i="8"/>
  <c r="Q9" i="8"/>
  <c r="Q21" i="8"/>
  <c r="Q49" i="8"/>
  <c r="Q87" i="7"/>
  <c r="Q73" i="8"/>
  <c r="Q10" i="8"/>
  <c r="Q53" i="8"/>
  <c r="Q58" i="8"/>
  <c r="Q74" i="8"/>
  <c r="Q90" i="8"/>
  <c r="Q76" i="7"/>
  <c r="Q43" i="7"/>
  <c r="Q11" i="7"/>
  <c r="Q19" i="8"/>
  <c r="Q35" i="8"/>
  <c r="Q51" i="8"/>
  <c r="Q67" i="8"/>
  <c r="Q83" i="8"/>
  <c r="Q38" i="7"/>
  <c r="Q56" i="7"/>
  <c r="Q65" i="7"/>
  <c r="Q32" i="7"/>
  <c r="Q39" i="7"/>
  <c r="Q22" i="7"/>
</calcChain>
</file>

<file path=xl/sharedStrings.xml><?xml version="1.0" encoding="utf-8"?>
<sst xmlns="http://schemas.openxmlformats.org/spreadsheetml/2006/main" count="204" uniqueCount="58">
  <si>
    <t>PG</t>
  </si>
  <si>
    <t>Jan</t>
  </si>
  <si>
    <t>Feb</t>
  </si>
  <si>
    <t>Mrz</t>
  </si>
  <si>
    <t>Apr</t>
  </si>
  <si>
    <t>Mai</t>
  </si>
  <si>
    <t>Jun</t>
  </si>
  <si>
    <t>Jul</t>
  </si>
  <si>
    <t>Aug</t>
  </si>
  <si>
    <t>Sep</t>
  </si>
  <si>
    <t>Okt</t>
  </si>
  <si>
    <t>Nov</t>
  </si>
  <si>
    <t>Dez</t>
  </si>
  <si>
    <t>Schritte</t>
  </si>
  <si>
    <t>Jahresdurchschnittspreis</t>
  </si>
  <si>
    <t>April</t>
  </si>
  <si>
    <t>OTC-Rabatt</t>
  </si>
  <si>
    <t>Preissystematik</t>
  </si>
  <si>
    <t>Die Preise basieren auf drei senderübergreifenden Preislisten, die jeweils für bestimmte Tarifarten gelten:</t>
  </si>
  <si>
    <t>Werbetreibende erhalten für das Kalenderjahr je nach Buchungsvolumen einen Mengenrabatt auf den Bruttoschaltpreis gemäß folgender Rabattstaffel (Rabattierung erfolgt medienübergreifend pro Kunde auf den fakturierten Jahresumsatz pro Kalenderjahr):</t>
  </si>
  <si>
    <t xml:space="preserve">Es gelten die Allgemeinen Geschäftsbedingungen der Sky Media GmbH. </t>
  </si>
  <si>
    <t>Rabatte</t>
  </si>
  <si>
    <t>Sport Tarif</t>
  </si>
  <si>
    <t xml:space="preserve">Entertainment Tarif </t>
  </si>
  <si>
    <t>Sekunden</t>
  </si>
  <si>
    <t>Saisonalitätsindex</t>
  </si>
  <si>
    <t>März</t>
  </si>
  <si>
    <t>Juni</t>
  </si>
  <si>
    <t>Juli</t>
  </si>
  <si>
    <t>Übersicht Preisliste</t>
  </si>
  <si>
    <t>HAUPTTARIFE:</t>
  </si>
  <si>
    <t>Entertainment Tarif</t>
  </si>
  <si>
    <t>Kinder Tarif</t>
  </si>
  <si>
    <t>gültig für alle Tarifarten 01-30</t>
  </si>
  <si>
    <t>Ø-Preis</t>
  </si>
  <si>
    <t>Bitte geben Sie eine Spotlänge ein</t>
  </si>
  <si>
    <t>MENÜ:</t>
  </si>
  <si>
    <t>1 Sek. Preis Basiskalkulation 2018</t>
  </si>
  <si>
    <t>Bundesliga Tarif</t>
  </si>
  <si>
    <t>Preisliste Kindersendertarif 2019</t>
  </si>
  <si>
    <t>1 Sek. Preis Basiskalkulation 2019</t>
  </si>
  <si>
    <t>1.</t>
  </si>
  <si>
    <t>2.</t>
  </si>
  <si>
    <t>3.</t>
  </si>
  <si>
    <t>Ø</t>
  </si>
  <si>
    <t>Die Berechnungsbasis unterschiedlicher Spotlängen ist der Preis pro Sekunde eines 30-Sekunden-Spots. Die Preise für Werbespots gestalten sich proportional zum Preis für 30 Sekunden (30-Sekunden-Preis dividiert durch 30 Sekunden multipliziert mit der Sekundenlänge). Dieser Wert ist als kaufmännisch gerundete GANZE ZAHL zu verstehen. Für Werbespots in Einzelplatzierungen gilt die gleiche Berechnungssystematik. Bei Tandemspots werden beide Spotelemente separat betrachtet.</t>
  </si>
  <si>
    <t xml:space="preserve">gültig für alle Tarifarten 01-80 </t>
  </si>
  <si>
    <t>gültig für alle Tarifarten 01-80</t>
  </si>
  <si>
    <t>Ø 1.Sek</t>
  </si>
  <si>
    <t>des Pflichthinweises. </t>
  </si>
  <si>
    <t>Preisliste 2024</t>
  </si>
  <si>
    <t>Preisliste Bundesligatarif 2024</t>
  </si>
  <si>
    <t>Preisliste Sporttarif 2024</t>
  </si>
  <si>
    <t>Preisliste Entertainmenttarif 2024</t>
  </si>
  <si>
    <t>1 Sek. Preis Basiskalkulation 2024</t>
  </si>
  <si>
    <t>Alle Preise in Euro zzgl. der gesetzlichen MwSt. Gültig ab 01.Januar 2024. Änderungen und Druckfehler vorbehalten.</t>
  </si>
  <si>
    <t xml:space="preserve">Der standardisierte OTC Pflichthinweis wird mit 2 Sekunden berechnet. Die Gesamtlänge des Spots ergibt sich aus der Spotlänge zzgl. der  4/5 Sekunden </t>
  </si>
  <si>
    <t xml:space="preserve">Jan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</si>
</sst>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65" x14ac:knownFonts="1">
    <font>
      <sz val="11"/>
      <color theme="1"/>
      <name val="Calibri"/>
      <family val="2"/>
      <scheme val="minor"/>
    </font>
    <font>
      <sz val="11"/>
      <color indexed="8"/>
      <name val="Calibri"/>
      <family val="2"/>
    </font>
    <font>
      <sz val="11"/>
      <color indexed="8"/>
      <name val="Calibri"/>
      <family val="2"/>
    </font>
    <font>
      <sz val="11"/>
      <color indexed="9"/>
      <name val="Calibri"/>
      <family val="2"/>
    </font>
    <font>
      <sz val="10"/>
      <name val="Arial"/>
      <family val="2"/>
    </font>
    <font>
      <sz val="9"/>
      <name val="Arial"/>
      <family val="2"/>
    </font>
    <font>
      <b/>
      <sz val="10"/>
      <name val="Arial"/>
      <family val="2"/>
    </font>
    <font>
      <b/>
      <sz val="10"/>
      <color indexed="60"/>
      <name val="Arial"/>
      <family val="2"/>
    </font>
    <font>
      <sz val="10"/>
      <color indexed="60"/>
      <name val="Arial"/>
      <family val="2"/>
    </font>
    <font>
      <sz val="10"/>
      <color indexed="9"/>
      <name val="Arial"/>
      <family val="2"/>
    </font>
    <font>
      <b/>
      <sz val="11"/>
      <color indexed="8"/>
      <name val="Calibri"/>
      <family val="2"/>
    </font>
    <font>
      <u/>
      <sz val="11"/>
      <name val="Calibri"/>
      <family val="2"/>
    </font>
    <font>
      <b/>
      <sz val="11"/>
      <color indexed="8"/>
      <name val="Calibri"/>
      <family val="2"/>
    </font>
    <font>
      <sz val="11"/>
      <color indexed="9"/>
      <name val="Calibri"/>
      <family val="2"/>
    </font>
    <font>
      <b/>
      <sz val="11"/>
      <name val="Calibri"/>
      <family val="2"/>
    </font>
    <font>
      <u/>
      <sz val="9.35"/>
      <color theme="10"/>
      <name val="Calibri"/>
      <family val="2"/>
    </font>
    <font>
      <sz val="11"/>
      <color theme="0"/>
      <name val="Calibri"/>
      <family val="2"/>
      <scheme val="minor"/>
    </font>
    <font>
      <sz val="11"/>
      <color rgb="FF58585A"/>
      <name val="Calibri"/>
      <family val="2"/>
      <scheme val="minor"/>
    </font>
    <font>
      <b/>
      <sz val="11"/>
      <color rgb="FF58585A"/>
      <name val="Calibri"/>
      <family val="2"/>
    </font>
    <font>
      <sz val="11"/>
      <color rgb="FF0070C0"/>
      <name val="Calibri"/>
      <family val="2"/>
      <scheme val="minor"/>
    </font>
    <font>
      <b/>
      <sz val="11"/>
      <color rgb="FF0070C0"/>
      <name val="Calibri"/>
      <family val="2"/>
    </font>
    <font>
      <b/>
      <sz val="12"/>
      <color rgb="FF0070C0"/>
      <name val="Calibri"/>
      <family val="2"/>
    </font>
    <font>
      <sz val="10"/>
      <color theme="0"/>
      <name val="Arial"/>
      <family val="2"/>
    </font>
    <font>
      <b/>
      <sz val="11"/>
      <color theme="0"/>
      <name val="Calibri"/>
      <family val="2"/>
    </font>
    <font>
      <sz val="8"/>
      <color theme="0"/>
      <name val="Calibri"/>
      <family val="2"/>
    </font>
    <font>
      <sz val="10"/>
      <color rgb="FF58585A"/>
      <name val="Arial"/>
      <family val="2"/>
    </font>
    <font>
      <sz val="11"/>
      <name val="Calibri"/>
      <family val="2"/>
      <scheme val="minor"/>
    </font>
    <font>
      <b/>
      <sz val="11"/>
      <color indexed="9"/>
      <name val="Calibri"/>
      <family val="2"/>
    </font>
    <font>
      <sz val="11"/>
      <color theme="1"/>
      <name val="Calibri"/>
      <family val="2"/>
      <scheme val="minor"/>
    </font>
    <font>
      <sz val="11"/>
      <color theme="1"/>
      <name val="Calibri"/>
      <family val="2"/>
    </font>
    <font>
      <b/>
      <sz val="11"/>
      <color theme="1"/>
      <name val="Calibri"/>
      <family val="2"/>
    </font>
    <font>
      <b/>
      <sz val="11"/>
      <color rgb="FF612573"/>
      <name val="Calibri"/>
      <family val="2"/>
    </font>
    <font>
      <b/>
      <sz val="18"/>
      <color rgb="FF612573"/>
      <name val="Calibri"/>
      <family val="2"/>
    </font>
    <font>
      <b/>
      <sz val="14"/>
      <color rgb="FF612573"/>
      <name val="Calibri"/>
      <family val="2"/>
    </font>
    <font>
      <sz val="11"/>
      <color theme="0"/>
      <name val="Calibri"/>
      <family val="2"/>
    </font>
    <font>
      <sz val="11"/>
      <color theme="1"/>
      <name val="Sky Text"/>
      <family val="2"/>
    </font>
    <font>
      <b/>
      <sz val="11"/>
      <color rgb="FF0070C0"/>
      <name val="Sky Text"/>
      <family val="2"/>
    </font>
    <font>
      <sz val="11"/>
      <color rgb="FF0070C0"/>
      <name val="Sky Text"/>
      <family val="2"/>
    </font>
    <font>
      <b/>
      <sz val="11"/>
      <color theme="0"/>
      <name val="Sky Text"/>
      <family val="2"/>
    </font>
    <font>
      <b/>
      <sz val="11"/>
      <color theme="1"/>
      <name val="Sky Text"/>
      <family val="2"/>
    </font>
    <font>
      <sz val="11"/>
      <color indexed="9"/>
      <name val="Sky Text"/>
      <family val="2"/>
    </font>
    <font>
      <b/>
      <sz val="11"/>
      <color indexed="8"/>
      <name val="Sky Text"/>
      <family val="2"/>
    </font>
    <font>
      <sz val="11"/>
      <name val="Sky Text"/>
      <family val="2"/>
    </font>
    <font>
      <b/>
      <sz val="18"/>
      <color rgb="FF0070C0"/>
      <name val="Sky Text"/>
      <family val="2"/>
    </font>
    <font>
      <b/>
      <sz val="12"/>
      <color rgb="FF0070C0"/>
      <name val="Sky Text"/>
      <family val="2"/>
    </font>
    <font>
      <b/>
      <sz val="16"/>
      <color indexed="60"/>
      <name val="Sky Text"/>
      <family val="2"/>
    </font>
    <font>
      <sz val="10"/>
      <name val="Sky Text"/>
      <family val="2"/>
    </font>
    <font>
      <sz val="14"/>
      <color indexed="60"/>
      <name val="Sky Text"/>
      <family val="2"/>
    </font>
    <font>
      <sz val="12"/>
      <color rgb="FF58585A"/>
      <name val="Sky Text"/>
      <family val="2"/>
    </font>
    <font>
      <b/>
      <u/>
      <sz val="14"/>
      <color rgb="FF612573"/>
      <name val="Sky Text"/>
      <family val="2"/>
    </font>
    <font>
      <sz val="12"/>
      <color indexed="8"/>
      <name val="Sky Text"/>
      <family val="2"/>
    </font>
    <font>
      <sz val="12"/>
      <color rgb="FF612573"/>
      <name val="Sky Text"/>
      <family val="2"/>
    </font>
    <font>
      <sz val="11"/>
      <color rgb="FF58585A"/>
      <name val="Sky Text"/>
      <family val="2"/>
    </font>
    <font>
      <sz val="9"/>
      <color rgb="FF58585A"/>
      <name val="Sky Text"/>
      <family val="2"/>
    </font>
    <font>
      <sz val="10"/>
      <color rgb="FF58585A"/>
      <name val="Sky Text"/>
      <family val="2"/>
    </font>
    <font>
      <b/>
      <sz val="26"/>
      <color theme="1" tint="0.14999847407452621"/>
      <name val="Sky Text"/>
      <family val="2"/>
    </font>
    <font>
      <b/>
      <u/>
      <sz val="14"/>
      <color theme="1" tint="0.14999847407452621"/>
      <name val="Sky Text"/>
      <family val="2"/>
    </font>
    <font>
      <b/>
      <sz val="14"/>
      <color theme="1" tint="0.14999847407452621"/>
      <name val="Sky Text"/>
      <family val="2"/>
    </font>
    <font>
      <b/>
      <sz val="12"/>
      <color theme="1" tint="0.14999847407452621"/>
      <name val="Sky Text"/>
      <family val="2"/>
    </font>
    <font>
      <b/>
      <sz val="18"/>
      <color theme="1" tint="0.14999847407452621"/>
      <name val="Sky Text"/>
      <family val="2"/>
    </font>
    <font>
      <b/>
      <sz val="11"/>
      <color theme="1" tint="0.14999847407452621"/>
      <name val="Sky Text"/>
      <family val="2"/>
    </font>
    <font>
      <b/>
      <sz val="11"/>
      <color theme="0"/>
      <name val="Calibri"/>
      <family val="2"/>
      <scheme val="minor"/>
    </font>
    <font>
      <b/>
      <sz val="10"/>
      <color theme="0"/>
      <name val="Arial"/>
      <family val="2"/>
    </font>
    <font>
      <sz val="11"/>
      <color theme="1" tint="0.34998626667073579"/>
      <name val="Sky Text"/>
      <family val="2"/>
    </font>
    <font>
      <b/>
      <sz val="11"/>
      <name val="Sky Text"/>
      <family val="2"/>
    </font>
  </fonts>
  <fills count="16">
    <fill>
      <patternFill patternType="none"/>
    </fill>
    <fill>
      <patternFill patternType="gray125"/>
    </fill>
    <fill>
      <patternFill patternType="solid">
        <fgColor indexed="9"/>
        <bgColor indexed="64"/>
      </patternFill>
    </fill>
    <fill>
      <patternFill patternType="solid">
        <fgColor rgb="FFDDDDDD"/>
        <bgColor indexed="64"/>
      </patternFill>
    </fill>
    <fill>
      <patternFill patternType="solid">
        <fgColor theme="0"/>
        <bgColor indexed="64"/>
      </patternFill>
    </fill>
    <fill>
      <patternFill patternType="solid">
        <fgColor rgb="FF0070C0"/>
        <bgColor indexed="64"/>
      </patternFill>
    </fill>
    <fill>
      <patternFill patternType="solid">
        <fgColor rgb="FF0070C0"/>
        <bgColor indexed="45"/>
      </patternFill>
    </fill>
    <fill>
      <patternFill patternType="solid">
        <fgColor rgb="FF93D6FF"/>
        <bgColor indexed="64"/>
      </patternFill>
    </fill>
    <fill>
      <patternFill patternType="solid">
        <fgColor rgb="FFB9E5FF"/>
        <bgColor indexed="64"/>
      </patternFill>
    </fill>
    <fill>
      <patternFill patternType="solid">
        <fgColor rgb="FFE7F4F9"/>
        <bgColor indexed="64"/>
      </patternFill>
    </fill>
    <fill>
      <patternFill patternType="solid">
        <fgColor rgb="FF612573"/>
        <bgColor indexed="64"/>
      </patternFill>
    </fill>
    <fill>
      <patternFill patternType="solid">
        <fgColor rgb="FFA72879"/>
        <bgColor indexed="64"/>
      </patternFill>
    </fill>
    <fill>
      <patternFill patternType="solid">
        <fgColor theme="0" tint="-0.14999847407452621"/>
        <bgColor indexed="64"/>
      </patternFill>
    </fill>
    <fill>
      <gradientFill degree="90">
        <stop position="0">
          <color rgb="FFFF9B39"/>
        </stop>
        <stop position="1">
          <color rgb="FFFF236A"/>
        </stop>
      </gradientFill>
    </fill>
    <fill>
      <patternFill patternType="solid">
        <fgColor rgb="FFF9F9F9"/>
        <bgColor indexed="64"/>
      </patternFill>
    </fill>
    <fill>
      <gradientFill degree="270">
        <stop position="0">
          <color rgb="FFFF9B39"/>
        </stop>
        <stop position="1">
          <color rgb="FFFF236A"/>
        </stop>
      </gradient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rgb="FF58585A"/>
      </left>
      <right style="thin">
        <color rgb="FF58585A"/>
      </right>
      <top style="thin">
        <color rgb="FF58585A"/>
      </top>
      <bottom style="thin">
        <color rgb="FF58585A"/>
      </bottom>
      <diagonal/>
    </border>
    <border>
      <left/>
      <right/>
      <top style="medium">
        <color theme="0"/>
      </top>
      <bottom/>
      <diagonal/>
    </border>
    <border>
      <left style="thin">
        <color rgb="FF58585A"/>
      </left>
      <right/>
      <top style="thin">
        <color rgb="FF58585A"/>
      </top>
      <bottom style="thin">
        <color rgb="FF58585A"/>
      </bottom>
      <diagonal/>
    </border>
    <border>
      <left/>
      <right/>
      <top style="thin">
        <color rgb="FF58585A"/>
      </top>
      <bottom style="thin">
        <color rgb="FF58585A"/>
      </bottom>
      <diagonal/>
    </border>
    <border>
      <left/>
      <right style="thin">
        <color rgb="FF58585A"/>
      </right>
      <top style="thin">
        <color rgb="FF58585A"/>
      </top>
      <bottom style="thin">
        <color rgb="FF58585A"/>
      </bottom>
      <diagonal/>
    </border>
    <border>
      <left style="medium">
        <color theme="0"/>
      </left>
      <right style="medium">
        <color theme="0"/>
      </right>
      <top style="medium">
        <color theme="0"/>
      </top>
      <bottom/>
      <diagonal/>
    </border>
    <border>
      <left style="medium">
        <color theme="0"/>
      </left>
      <right style="medium">
        <color theme="0"/>
      </right>
      <top/>
      <bottom/>
      <diagonal/>
    </border>
  </borders>
  <cellStyleXfs count="70">
    <xf numFmtId="0" fontId="0"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8" fillId="0" borderId="0" applyFont="0" applyFill="0" applyBorder="0" applyAlignment="0" applyProtection="0"/>
  </cellStyleXfs>
  <cellXfs count="138">
    <xf numFmtId="0" fontId="0" fillId="0" borderId="0" xfId="0"/>
    <xf numFmtId="0" fontId="7" fillId="2" borderId="0" xfId="8" applyFont="1" applyFill="1"/>
    <xf numFmtId="0" fontId="4" fillId="2" borderId="0" xfId="8" applyFont="1" applyFill="1"/>
    <xf numFmtId="0" fontId="6" fillId="2" borderId="0" xfId="8" applyFont="1" applyFill="1"/>
    <xf numFmtId="0" fontId="8" fillId="2" borderId="0" xfId="8" applyFont="1" applyFill="1"/>
    <xf numFmtId="0" fontId="4" fillId="2" borderId="0" xfId="8" applyFill="1"/>
    <xf numFmtId="9" fontId="4" fillId="2" borderId="0" xfId="8" applyNumberFormat="1" applyFill="1"/>
    <xf numFmtId="0" fontId="4" fillId="2" borderId="0" xfId="8" applyFill="1" applyAlignment="1">
      <alignment horizontal="center"/>
    </xf>
    <xf numFmtId="0" fontId="9" fillId="0" borderId="0" xfId="8" applyFont="1" applyFill="1" applyBorder="1" applyAlignment="1">
      <alignment horizontal="left"/>
    </xf>
    <xf numFmtId="0" fontId="23" fillId="6" borderId="2" xfId="8" applyFont="1" applyFill="1" applyBorder="1" applyAlignment="1">
      <alignment horizontal="center"/>
    </xf>
    <xf numFmtId="0" fontId="24" fillId="6" borderId="2" xfId="8" applyFont="1" applyFill="1" applyBorder="1" applyAlignment="1">
      <alignment horizontal="center"/>
    </xf>
    <xf numFmtId="0" fontId="18" fillId="0" borderId="2" xfId="8" applyFont="1" applyBorder="1" applyAlignment="1">
      <alignment horizontal="center"/>
    </xf>
    <xf numFmtId="0" fontId="25" fillId="2" borderId="0" xfId="8" applyFont="1" applyFill="1"/>
    <xf numFmtId="9" fontId="25" fillId="2" borderId="0" xfId="2" applyFont="1" applyFill="1"/>
    <xf numFmtId="0" fontId="0" fillId="0" borderId="0" xfId="0" applyBorder="1" applyAlignment="1"/>
    <xf numFmtId="0" fontId="14" fillId="7" borderId="4" xfId="0" applyFont="1" applyFill="1" applyBorder="1" applyAlignment="1">
      <alignment horizontal="center"/>
    </xf>
    <xf numFmtId="0" fontId="14" fillId="9" borderId="4" xfId="0" applyFont="1" applyFill="1" applyBorder="1" applyAlignment="1">
      <alignment horizontal="center"/>
    </xf>
    <xf numFmtId="0" fontId="3" fillId="5" borderId="2" xfId="8" applyFont="1" applyFill="1" applyBorder="1" applyAlignment="1">
      <alignment horizontal="center"/>
    </xf>
    <xf numFmtId="0" fontId="11" fillId="0" borderId="0" xfId="1" applyFont="1" applyFill="1" applyAlignment="1" applyProtection="1"/>
    <xf numFmtId="4" fontId="0" fillId="0" borderId="0" xfId="0" applyNumberFormat="1" applyProtection="1"/>
    <xf numFmtId="0" fontId="0" fillId="0" borderId="0" xfId="0" applyProtection="1"/>
    <xf numFmtId="0" fontId="0" fillId="0" borderId="0" xfId="0" applyBorder="1" applyAlignment="1"/>
    <xf numFmtId="165" fontId="25" fillId="2" borderId="0" xfId="69" applyNumberFormat="1" applyFont="1" applyFill="1"/>
    <xf numFmtId="165" fontId="4" fillId="9" borderId="1" xfId="69" applyNumberFormat="1" applyFont="1" applyFill="1" applyBorder="1" applyAlignment="1">
      <alignment horizontal="center"/>
    </xf>
    <xf numFmtId="165" fontId="4" fillId="8" borderId="1" xfId="69" applyNumberFormat="1" applyFont="1" applyFill="1" applyBorder="1" applyAlignment="1">
      <alignment horizontal="center"/>
    </xf>
    <xf numFmtId="0" fontId="20" fillId="4" borderId="0" xfId="0" applyFont="1" applyFill="1" applyProtection="1"/>
    <xf numFmtId="0" fontId="19" fillId="0" borderId="0" xfId="0" applyFont="1" applyAlignment="1" applyProtection="1">
      <alignment vertical="center"/>
    </xf>
    <xf numFmtId="0" fontId="14" fillId="0" borderId="0" xfId="0" applyFont="1" applyProtection="1"/>
    <xf numFmtId="0" fontId="12" fillId="0" borderId="4" xfId="0" applyFont="1" applyBorder="1" applyAlignment="1" applyProtection="1">
      <alignment horizontal="center" vertical="center"/>
    </xf>
    <xf numFmtId="0" fontId="14" fillId="0" borderId="4" xfId="0" applyFont="1" applyFill="1" applyBorder="1" applyAlignment="1" applyProtection="1">
      <alignment horizontal="center" vertical="center"/>
    </xf>
    <xf numFmtId="0" fontId="0" fillId="0" borderId="4" xfId="0" applyBorder="1" applyAlignment="1" applyProtection="1">
      <alignment horizontal="right"/>
    </xf>
    <xf numFmtId="0" fontId="0" fillId="0" borderId="4" xfId="0" applyBorder="1" applyProtection="1"/>
    <xf numFmtId="3" fontId="26" fillId="4" borderId="4" xfId="0" applyNumberFormat="1" applyFont="1" applyFill="1" applyBorder="1" applyAlignment="1" applyProtection="1">
      <alignment horizontal="right" indent="2"/>
    </xf>
    <xf numFmtId="0" fontId="3" fillId="0" borderId="0" xfId="0" applyFont="1" applyProtection="1"/>
    <xf numFmtId="0" fontId="21" fillId="0" borderId="0" xfId="0" applyFont="1" applyAlignment="1" applyProtection="1"/>
    <xf numFmtId="0" fontId="31" fillId="4" borderId="0" xfId="0" applyFont="1" applyFill="1" applyProtection="1"/>
    <xf numFmtId="0" fontId="33" fillId="0" borderId="0" xfId="0" applyFont="1" applyProtection="1"/>
    <xf numFmtId="0" fontId="33" fillId="3" borderId="0" xfId="0" applyFont="1" applyFill="1" applyBorder="1" applyAlignment="1" applyProtection="1">
      <alignment horizontal="center"/>
      <protection locked="0"/>
    </xf>
    <xf numFmtId="0" fontId="27" fillId="10" borderId="4" xfId="0" applyFont="1" applyFill="1" applyBorder="1" applyAlignment="1" applyProtection="1">
      <alignment horizontal="center" vertical="center"/>
    </xf>
    <xf numFmtId="0" fontId="13" fillId="10" borderId="4" xfId="0" applyFont="1" applyFill="1" applyBorder="1" applyAlignment="1" applyProtection="1">
      <alignment horizontal="center" vertical="center"/>
    </xf>
    <xf numFmtId="0" fontId="23" fillId="11" borderId="3" xfId="0" applyFont="1" applyFill="1" applyBorder="1" applyAlignment="1" applyProtection="1">
      <alignment horizontal="left"/>
      <protection locked="0"/>
    </xf>
    <xf numFmtId="0" fontId="34" fillId="11" borderId="0" xfId="1" applyFont="1" applyFill="1" applyBorder="1" applyAlignment="1" applyProtection="1">
      <alignment horizontal="left"/>
      <protection locked="0"/>
    </xf>
    <xf numFmtId="0" fontId="23" fillId="11" borderId="0" xfId="1" applyFont="1" applyFill="1" applyBorder="1" applyAlignment="1" applyProtection="1">
      <alignment horizontal="left"/>
      <protection locked="0"/>
    </xf>
    <xf numFmtId="0" fontId="34" fillId="11" borderId="0" xfId="0" applyFont="1" applyFill="1" applyBorder="1" applyAlignment="1" applyProtection="1">
      <alignment horizontal="left"/>
      <protection locked="0"/>
    </xf>
    <xf numFmtId="3" fontId="0" fillId="12" borderId="4" xfId="0" applyNumberFormat="1" applyFont="1" applyFill="1" applyBorder="1" applyAlignment="1" applyProtection="1">
      <alignment horizontal="right" indent="2"/>
    </xf>
    <xf numFmtId="0" fontId="34" fillId="11" borderId="4" xfId="0" applyFont="1" applyFill="1" applyBorder="1" applyAlignment="1" applyProtection="1">
      <alignment horizontal="right" indent="3"/>
    </xf>
    <xf numFmtId="3" fontId="34" fillId="11" borderId="4" xfId="0" applyNumberFormat="1" applyFont="1" applyFill="1" applyBorder="1" applyAlignment="1" applyProtection="1">
      <alignment horizontal="right" indent="2"/>
    </xf>
    <xf numFmtId="0" fontId="29" fillId="12" borderId="4" xfId="0" applyFont="1" applyFill="1" applyBorder="1" applyAlignment="1" applyProtection="1">
      <alignment horizontal="right" indent="3"/>
    </xf>
    <xf numFmtId="3" fontId="29" fillId="12" borderId="4" xfId="0" applyNumberFormat="1" applyFont="1" applyFill="1" applyBorder="1" applyAlignment="1" applyProtection="1">
      <alignment horizontal="right" indent="2"/>
    </xf>
    <xf numFmtId="0" fontId="30" fillId="3" borderId="0" xfId="0" applyFont="1" applyFill="1" applyBorder="1" applyAlignment="1" applyProtection="1">
      <alignment horizontal="left"/>
    </xf>
    <xf numFmtId="0" fontId="3" fillId="10" borderId="4" xfId="0" applyFont="1" applyFill="1" applyBorder="1" applyAlignment="1" applyProtection="1">
      <alignment horizontal="left" vertical="center"/>
    </xf>
    <xf numFmtId="0" fontId="10" fillId="0" borderId="4" xfId="0" applyFont="1" applyBorder="1" applyAlignment="1" applyProtection="1">
      <alignment horizontal="center" vertical="center"/>
    </xf>
    <xf numFmtId="0" fontId="35" fillId="0" borderId="0" xfId="0" applyFont="1" applyProtection="1"/>
    <xf numFmtId="0" fontId="36" fillId="4" borderId="0" xfId="0" applyFont="1" applyFill="1" applyProtection="1"/>
    <xf numFmtId="0" fontId="37" fillId="0" borderId="0" xfId="0" applyFont="1" applyAlignment="1" applyProtection="1">
      <alignment vertical="center"/>
    </xf>
    <xf numFmtId="0" fontId="39" fillId="3" borderId="0" xfId="0" applyFont="1" applyFill="1" applyBorder="1" applyAlignment="1" applyProtection="1">
      <alignment horizontal="left"/>
    </xf>
    <xf numFmtId="0" fontId="40" fillId="0" borderId="0" xfId="0" applyFont="1" applyProtection="1"/>
    <xf numFmtId="4" fontId="35" fillId="0" borderId="0" xfId="0" applyNumberFormat="1" applyFont="1" applyProtection="1"/>
    <xf numFmtId="0" fontId="35" fillId="0" borderId="0" xfId="0" applyFont="1" applyFill="1" applyProtection="1"/>
    <xf numFmtId="0" fontId="43" fillId="0" borderId="0" xfId="0" applyFont="1" applyAlignment="1" applyProtection="1">
      <alignment vertical="center"/>
    </xf>
    <xf numFmtId="0" fontId="37" fillId="0" borderId="0" xfId="0" applyFont="1" applyAlignment="1" applyProtection="1"/>
    <xf numFmtId="0" fontId="44" fillId="0" borderId="0" xfId="0" applyFont="1" applyAlignment="1" applyProtection="1"/>
    <xf numFmtId="0" fontId="41" fillId="0" borderId="0" xfId="0" applyFont="1" applyProtection="1"/>
    <xf numFmtId="0" fontId="35" fillId="0" borderId="0" xfId="0" applyFont="1" applyBorder="1" applyProtection="1"/>
    <xf numFmtId="0" fontId="46" fillId="0" borderId="0" xfId="0" applyFont="1" applyBorder="1" applyProtection="1"/>
    <xf numFmtId="0" fontId="47" fillId="0" borderId="0" xfId="0" applyFont="1" applyFill="1" applyBorder="1" applyAlignment="1" applyProtection="1">
      <alignment horizontal="center"/>
    </xf>
    <xf numFmtId="0" fontId="47" fillId="0" borderId="0" xfId="0" applyFont="1" applyFill="1" applyBorder="1" applyProtection="1"/>
    <xf numFmtId="0" fontId="35" fillId="0" borderId="0" xfId="0" applyFont="1" applyFill="1" applyBorder="1" applyProtection="1"/>
    <xf numFmtId="0" fontId="48" fillId="0" borderId="0" xfId="0" applyFont="1" applyFill="1" applyBorder="1" applyProtection="1"/>
    <xf numFmtId="3" fontId="41" fillId="0" borderId="0" xfId="0" applyNumberFormat="1" applyFont="1" applyFill="1" applyBorder="1" applyProtection="1"/>
    <xf numFmtId="3" fontId="35" fillId="0" borderId="0" xfId="0" applyNumberFormat="1" applyFont="1" applyFill="1" applyBorder="1" applyProtection="1"/>
    <xf numFmtId="3" fontId="37" fillId="0" borderId="0" xfId="0" applyNumberFormat="1" applyFont="1" applyFill="1" applyBorder="1" applyProtection="1"/>
    <xf numFmtId="3" fontId="48" fillId="0" borderId="0" xfId="0" applyNumberFormat="1" applyFont="1" applyFill="1" applyBorder="1" applyProtection="1"/>
    <xf numFmtId="0" fontId="37" fillId="0" borderId="0" xfId="0" applyFont="1" applyProtection="1"/>
    <xf numFmtId="3" fontId="50" fillId="0" borderId="0" xfId="0" applyNumberFormat="1" applyFont="1" applyFill="1" applyBorder="1" applyProtection="1"/>
    <xf numFmtId="0" fontId="41" fillId="0" borderId="0" xfId="0" applyFont="1" applyFill="1" applyBorder="1" applyProtection="1"/>
    <xf numFmtId="0" fontId="50" fillId="2" borderId="0" xfId="0" applyNumberFormat="1" applyFont="1" applyFill="1" applyBorder="1" applyProtection="1"/>
    <xf numFmtId="3" fontId="50" fillId="2" borderId="0" xfId="0" applyNumberFormat="1" applyFont="1" applyFill="1" applyBorder="1" applyProtection="1"/>
    <xf numFmtId="3" fontId="51" fillId="2" borderId="0" xfId="0" applyNumberFormat="1" applyFont="1" applyFill="1" applyBorder="1" applyProtection="1"/>
    <xf numFmtId="0" fontId="50" fillId="0" borderId="0" xfId="0" applyFont="1" applyAlignment="1" applyProtection="1">
      <alignment wrapText="1"/>
    </xf>
    <xf numFmtId="0" fontId="50" fillId="4" borderId="0" xfId="0" applyFont="1" applyFill="1" applyAlignment="1" applyProtection="1"/>
    <xf numFmtId="0" fontId="50" fillId="0" borderId="0" xfId="0" applyFont="1" applyAlignment="1" applyProtection="1"/>
    <xf numFmtId="0" fontId="48" fillId="0" borderId="0" xfId="0" applyFont="1" applyProtection="1"/>
    <xf numFmtId="0" fontId="35" fillId="0" borderId="0" xfId="0" applyFont="1" applyAlignment="1" applyProtection="1">
      <alignment wrapText="1"/>
    </xf>
    <xf numFmtId="4" fontId="35" fillId="0" borderId="0" xfId="0" applyNumberFormat="1" applyFont="1" applyBorder="1" applyProtection="1"/>
    <xf numFmtId="3" fontId="50" fillId="2" borderId="5" xfId="0" applyNumberFormat="1" applyFont="1" applyFill="1" applyBorder="1" applyProtection="1"/>
    <xf numFmtId="0" fontId="54" fillId="0" borderId="0" xfId="0" applyFont="1" applyFill="1" applyBorder="1" applyProtection="1"/>
    <xf numFmtId="3" fontId="35" fillId="4" borderId="0" xfId="0" applyNumberFormat="1" applyFont="1" applyFill="1" applyBorder="1" applyProtection="1"/>
    <xf numFmtId="0" fontId="41" fillId="0" borderId="3" xfId="0" applyFont="1" applyFill="1" applyBorder="1" applyProtection="1"/>
    <xf numFmtId="3" fontId="41" fillId="0" borderId="3" xfId="0" applyNumberFormat="1" applyFont="1" applyFill="1" applyBorder="1" applyProtection="1"/>
    <xf numFmtId="3" fontId="35" fillId="0" borderId="3" xfId="0" applyNumberFormat="1" applyFont="1" applyFill="1" applyBorder="1" applyProtection="1"/>
    <xf numFmtId="2" fontId="18" fillId="0" borderId="2" xfId="8" applyNumberFormat="1" applyFont="1" applyBorder="1" applyAlignment="1">
      <alignment horizontal="center"/>
    </xf>
    <xf numFmtId="0" fontId="55" fillId="4" borderId="0" xfId="0" applyFont="1" applyFill="1" applyBorder="1" applyAlignment="1" applyProtection="1"/>
    <xf numFmtId="3" fontId="56" fillId="0" borderId="0" xfId="1" applyNumberFormat="1" applyFont="1" applyFill="1" applyBorder="1" applyAlignment="1" applyProtection="1">
      <protection locked="0"/>
    </xf>
    <xf numFmtId="0" fontId="57" fillId="0" borderId="0" xfId="0" applyFont="1" applyFill="1" applyBorder="1" applyProtection="1"/>
    <xf numFmtId="0" fontId="58" fillId="2" borderId="0" xfId="0" applyNumberFormat="1" applyFont="1" applyFill="1" applyBorder="1" applyProtection="1"/>
    <xf numFmtId="0" fontId="58" fillId="0" borderId="0" xfId="0" applyFont="1" applyProtection="1"/>
    <xf numFmtId="0" fontId="60" fillId="0" borderId="0" xfId="0" applyFont="1" applyProtection="1"/>
    <xf numFmtId="0" fontId="57" fillId="0" borderId="0" xfId="0" applyFont="1" applyProtection="1"/>
    <xf numFmtId="0" fontId="57" fillId="3" borderId="0" xfId="0" applyFont="1" applyFill="1" applyBorder="1" applyAlignment="1" applyProtection="1">
      <alignment horizontal="center"/>
      <protection locked="0"/>
    </xf>
    <xf numFmtId="3" fontId="49" fillId="0" borderId="0" xfId="1" applyNumberFormat="1" applyFont="1" applyFill="1" applyBorder="1" applyAlignment="1" applyProtection="1"/>
    <xf numFmtId="0" fontId="53" fillId="0" borderId="0" xfId="0" applyFont="1" applyProtection="1"/>
    <xf numFmtId="165" fontId="17" fillId="0" borderId="0" xfId="0" applyNumberFormat="1" applyFont="1"/>
    <xf numFmtId="3" fontId="56" fillId="0" borderId="0" xfId="1" applyNumberFormat="1" applyFont="1" applyFill="1" applyBorder="1" applyAlignment="1" applyProtection="1"/>
    <xf numFmtId="3" fontId="41" fillId="0" borderId="0" xfId="0" applyNumberFormat="1" applyFont="1"/>
    <xf numFmtId="3" fontId="35" fillId="0" borderId="0" xfId="0" applyNumberFormat="1" applyFont="1"/>
    <xf numFmtId="3" fontId="50" fillId="2" borderId="0" xfId="0" applyNumberFormat="1" applyFont="1" applyFill="1"/>
    <xf numFmtId="0" fontId="50" fillId="2" borderId="0" xfId="0" applyFont="1" applyFill="1"/>
    <xf numFmtId="0" fontId="38" fillId="13" borderId="0" xfId="0" applyFont="1" applyFill="1" applyAlignment="1">
      <alignment horizontal="left" vertical="center"/>
    </xf>
    <xf numFmtId="0" fontId="38" fillId="13" borderId="0" xfId="0" applyFont="1" applyFill="1" applyAlignment="1">
      <alignment horizontal="center" vertical="center"/>
    </xf>
    <xf numFmtId="0" fontId="35" fillId="14" borderId="9" xfId="0" applyFont="1" applyFill="1" applyBorder="1" applyAlignment="1">
      <alignment horizontal="center" vertical="center" wrapText="1"/>
    </xf>
    <xf numFmtId="0" fontId="35" fillId="12" borderId="9" xfId="0" applyFont="1" applyFill="1" applyBorder="1" applyAlignment="1">
      <alignment horizontal="center" vertical="center" wrapText="1"/>
    </xf>
    <xf numFmtId="0" fontId="35" fillId="14" borderId="10" xfId="0" applyFont="1" applyFill="1" applyBorder="1" applyAlignment="1">
      <alignment horizontal="center" vertical="center" wrapText="1"/>
    </xf>
    <xf numFmtId="0" fontId="35" fillId="0" borderId="0" xfId="0" applyFont="1" applyBorder="1" applyAlignment="1" applyProtection="1">
      <alignment horizontal="right"/>
    </xf>
    <xf numFmtId="3" fontId="35" fillId="14" borderId="10" xfId="0" applyNumberFormat="1" applyFont="1" applyFill="1" applyBorder="1" applyAlignment="1">
      <alignment horizontal="center" vertical="center" wrapText="1"/>
    </xf>
    <xf numFmtId="3" fontId="35" fillId="12" borderId="9" xfId="0" applyNumberFormat="1" applyFont="1" applyFill="1" applyBorder="1" applyAlignment="1">
      <alignment horizontal="center" vertical="center" wrapText="1"/>
    </xf>
    <xf numFmtId="3" fontId="63" fillId="14" borderId="10" xfId="0" applyNumberFormat="1" applyFont="1" applyFill="1" applyBorder="1" applyAlignment="1">
      <alignment horizontal="center" vertical="center" wrapText="1"/>
    </xf>
    <xf numFmtId="3" fontId="63" fillId="12" borderId="9" xfId="0" applyNumberFormat="1" applyFont="1" applyFill="1" applyBorder="1" applyAlignment="1">
      <alignment horizontal="center" vertical="center" wrapText="1"/>
    </xf>
    <xf numFmtId="0" fontId="38" fillId="15" borderId="0" xfId="0" applyFont="1" applyFill="1" applyAlignment="1">
      <alignment horizontal="center" vertical="center"/>
    </xf>
    <xf numFmtId="0" fontId="38" fillId="13" borderId="0" xfId="0" applyFont="1" applyFill="1" applyAlignment="1">
      <alignment vertical="center"/>
    </xf>
    <xf numFmtId="0" fontId="64" fillId="4" borderId="0" xfId="0" applyFont="1" applyFill="1" applyProtection="1"/>
    <xf numFmtId="0" fontId="45" fillId="0" borderId="0" xfId="0" applyFont="1" applyBorder="1" applyAlignment="1" applyProtection="1">
      <alignment horizontal="center"/>
    </xf>
    <xf numFmtId="0" fontId="48" fillId="0" borderId="0" xfId="0" applyFont="1" applyAlignment="1" applyProtection="1">
      <alignment wrapText="1"/>
    </xf>
    <xf numFmtId="0" fontId="52" fillId="0" borderId="0" xfId="0" applyFont="1" applyAlignment="1" applyProtection="1">
      <alignment wrapText="1"/>
    </xf>
    <xf numFmtId="0" fontId="48" fillId="0" borderId="0" xfId="0" applyFont="1" applyAlignment="1" applyProtection="1">
      <alignment horizontal="left" vertical="top" wrapText="1"/>
    </xf>
    <xf numFmtId="0" fontId="59" fillId="0" borderId="0" xfId="0" applyFont="1" applyAlignment="1" applyProtection="1">
      <alignment horizontal="center" vertical="center"/>
    </xf>
    <xf numFmtId="0" fontId="42" fillId="0" borderId="0" xfId="0" applyFont="1" applyBorder="1" applyAlignment="1" applyProtection="1"/>
    <xf numFmtId="0" fontId="35" fillId="0" borderId="0" xfId="0" applyFont="1" applyBorder="1" applyAlignment="1" applyProtection="1"/>
    <xf numFmtId="0" fontId="38" fillId="15" borderId="0" xfId="0" applyFont="1" applyFill="1" applyBorder="1" applyAlignment="1">
      <alignment horizontal="center" vertical="center"/>
    </xf>
    <xf numFmtId="0" fontId="14" fillId="0" borderId="0" xfId="0" applyFont="1" applyBorder="1" applyAlignment="1" applyProtection="1"/>
    <xf numFmtId="0" fontId="0" fillId="0" borderId="0" xfId="0" applyBorder="1" applyAlignment="1" applyProtection="1"/>
    <xf numFmtId="0" fontId="32" fillId="0" borderId="0" xfId="0" applyFont="1" applyAlignment="1" applyProtection="1">
      <alignment horizontal="center" vertical="center"/>
    </xf>
    <xf numFmtId="0" fontId="62" fillId="5" borderId="6" xfId="8" applyFont="1" applyFill="1" applyBorder="1" applyAlignment="1">
      <alignment horizontal="left"/>
    </xf>
    <xf numFmtId="0" fontId="61" fillId="5" borderId="7" xfId="0" applyFont="1" applyFill="1" applyBorder="1" applyAlignment="1"/>
    <xf numFmtId="0" fontId="61" fillId="5" borderId="8" xfId="0" applyFont="1" applyFill="1" applyBorder="1" applyAlignment="1"/>
    <xf numFmtId="0" fontId="22" fillId="5" borderId="6" xfId="8" applyFont="1" applyFill="1" applyBorder="1" applyAlignment="1">
      <alignment horizontal="left"/>
    </xf>
    <xf numFmtId="0" fontId="16" fillId="5" borderId="7" xfId="0" applyFont="1" applyFill="1" applyBorder="1" applyAlignment="1"/>
    <xf numFmtId="0" fontId="16" fillId="5" borderId="8" xfId="0" applyFont="1" applyFill="1" applyBorder="1" applyAlignment="1"/>
  </cellXfs>
  <cellStyles count="70">
    <cellStyle name="Komma" xfId="69" builtinId="3"/>
    <cellStyle name="Link" xfId="1" builtinId="8"/>
    <cellStyle name="Prozent" xfId="2" builtinId="5"/>
    <cellStyle name="Prozent 2" xfId="3" xr:uid="{00000000-0005-0000-0000-000003000000}"/>
    <cellStyle name="Prozent 2 2" xfId="41" xr:uid="{00000000-0005-0000-0000-000004000000}"/>
    <cellStyle name="Prozent 2 2 2" xfId="42" xr:uid="{00000000-0005-0000-0000-000005000000}"/>
    <cellStyle name="Prozent 2 2 3" xfId="55" xr:uid="{00000000-0005-0000-0000-000006000000}"/>
    <cellStyle name="Prozent 2 3" xfId="56" xr:uid="{00000000-0005-0000-0000-000007000000}"/>
    <cellStyle name="Standard" xfId="0" builtinId="0"/>
    <cellStyle name="Standard 10" xfId="4" xr:uid="{00000000-0005-0000-0000-000009000000}"/>
    <cellStyle name="Standard 11" xfId="5" xr:uid="{00000000-0005-0000-0000-00000A000000}"/>
    <cellStyle name="Standard 12" xfId="6" xr:uid="{00000000-0005-0000-0000-00000B000000}"/>
    <cellStyle name="Standard 13" xfId="7" xr:uid="{00000000-0005-0000-0000-00000C000000}"/>
    <cellStyle name="Standard 2" xfId="8" xr:uid="{00000000-0005-0000-0000-00000D000000}"/>
    <cellStyle name="Standard 2 10" xfId="9" xr:uid="{00000000-0005-0000-0000-00000E000000}"/>
    <cellStyle name="Standard 2 10 2" xfId="29" xr:uid="{00000000-0005-0000-0000-00000F000000}"/>
    <cellStyle name="Standard 2 10 3" xfId="43" xr:uid="{00000000-0005-0000-0000-000010000000}"/>
    <cellStyle name="Standard 2 10 4" xfId="57" xr:uid="{00000000-0005-0000-0000-000011000000}"/>
    <cellStyle name="Standard 2 11" xfId="10" xr:uid="{00000000-0005-0000-0000-000012000000}"/>
    <cellStyle name="Standard 2 11 2" xfId="30" xr:uid="{00000000-0005-0000-0000-000013000000}"/>
    <cellStyle name="Standard 2 11 3" xfId="44" xr:uid="{00000000-0005-0000-0000-000014000000}"/>
    <cellStyle name="Standard 2 11 4" xfId="58" xr:uid="{00000000-0005-0000-0000-000015000000}"/>
    <cellStyle name="Standard 2 12" xfId="11" xr:uid="{00000000-0005-0000-0000-000016000000}"/>
    <cellStyle name="Standard 2 12 2" xfId="31" xr:uid="{00000000-0005-0000-0000-000017000000}"/>
    <cellStyle name="Standard 2 12 3" xfId="45" xr:uid="{00000000-0005-0000-0000-000018000000}"/>
    <cellStyle name="Standard 2 12 4" xfId="59" xr:uid="{00000000-0005-0000-0000-000019000000}"/>
    <cellStyle name="Standard 2 13" xfId="12" xr:uid="{00000000-0005-0000-0000-00001A000000}"/>
    <cellStyle name="Standard 2 13 2" xfId="32" xr:uid="{00000000-0005-0000-0000-00001B000000}"/>
    <cellStyle name="Standard 2 13 3" xfId="46" xr:uid="{00000000-0005-0000-0000-00001C000000}"/>
    <cellStyle name="Standard 2 13 4" xfId="60" xr:uid="{00000000-0005-0000-0000-00001D000000}"/>
    <cellStyle name="Standard 2 2" xfId="13" xr:uid="{00000000-0005-0000-0000-00001E000000}"/>
    <cellStyle name="Standard 2 2 2" xfId="33" xr:uid="{00000000-0005-0000-0000-00001F000000}"/>
    <cellStyle name="Standard 2 2 3" xfId="47" xr:uid="{00000000-0005-0000-0000-000020000000}"/>
    <cellStyle name="Standard 2 2 4" xfId="61" xr:uid="{00000000-0005-0000-0000-000021000000}"/>
    <cellStyle name="Standard 2 3" xfId="14" xr:uid="{00000000-0005-0000-0000-000022000000}"/>
    <cellStyle name="Standard 2 3 2" xfId="34" xr:uid="{00000000-0005-0000-0000-000023000000}"/>
    <cellStyle name="Standard 2 3 3" xfId="48" xr:uid="{00000000-0005-0000-0000-000024000000}"/>
    <cellStyle name="Standard 2 3 4" xfId="62" xr:uid="{00000000-0005-0000-0000-000025000000}"/>
    <cellStyle name="Standard 2 4" xfId="15" xr:uid="{00000000-0005-0000-0000-000026000000}"/>
    <cellStyle name="Standard 2 4 2" xfId="35" xr:uid="{00000000-0005-0000-0000-000027000000}"/>
    <cellStyle name="Standard 2 4 3" xfId="49" xr:uid="{00000000-0005-0000-0000-000028000000}"/>
    <cellStyle name="Standard 2 4 4" xfId="63" xr:uid="{00000000-0005-0000-0000-000029000000}"/>
    <cellStyle name="Standard 2 5" xfId="16" xr:uid="{00000000-0005-0000-0000-00002A000000}"/>
    <cellStyle name="Standard 2 5 2" xfId="36" xr:uid="{00000000-0005-0000-0000-00002B000000}"/>
    <cellStyle name="Standard 2 5 3" xfId="50" xr:uid="{00000000-0005-0000-0000-00002C000000}"/>
    <cellStyle name="Standard 2 5 4" xfId="64" xr:uid="{00000000-0005-0000-0000-00002D000000}"/>
    <cellStyle name="Standard 2 6" xfId="17" xr:uid="{00000000-0005-0000-0000-00002E000000}"/>
    <cellStyle name="Standard 2 6 2" xfId="37" xr:uid="{00000000-0005-0000-0000-00002F000000}"/>
    <cellStyle name="Standard 2 6 3" xfId="51" xr:uid="{00000000-0005-0000-0000-000030000000}"/>
    <cellStyle name="Standard 2 6 4" xfId="65" xr:uid="{00000000-0005-0000-0000-000031000000}"/>
    <cellStyle name="Standard 2 7" xfId="18" xr:uid="{00000000-0005-0000-0000-000032000000}"/>
    <cellStyle name="Standard 2 7 2" xfId="38" xr:uid="{00000000-0005-0000-0000-000033000000}"/>
    <cellStyle name="Standard 2 7 3" xfId="52" xr:uid="{00000000-0005-0000-0000-000034000000}"/>
    <cellStyle name="Standard 2 7 4" xfId="66" xr:uid="{00000000-0005-0000-0000-000035000000}"/>
    <cellStyle name="Standard 2 8" xfId="19" xr:uid="{00000000-0005-0000-0000-000036000000}"/>
    <cellStyle name="Standard 2 8 2" xfId="39" xr:uid="{00000000-0005-0000-0000-000037000000}"/>
    <cellStyle name="Standard 2 8 3" xfId="53" xr:uid="{00000000-0005-0000-0000-000038000000}"/>
    <cellStyle name="Standard 2 8 4" xfId="67" xr:uid="{00000000-0005-0000-0000-000039000000}"/>
    <cellStyle name="Standard 2 9" xfId="20" xr:uid="{00000000-0005-0000-0000-00003A000000}"/>
    <cellStyle name="Standard 2 9 2" xfId="40" xr:uid="{00000000-0005-0000-0000-00003B000000}"/>
    <cellStyle name="Standard 2 9 3" xfId="54" xr:uid="{00000000-0005-0000-0000-00003C000000}"/>
    <cellStyle name="Standard 2 9 4" xfId="68" xr:uid="{00000000-0005-0000-0000-00003D000000}"/>
    <cellStyle name="Standard 2_Pricing 2011_Bundesliga" xfId="21" xr:uid="{00000000-0005-0000-0000-00003E000000}"/>
    <cellStyle name="Standard 3" xfId="22" xr:uid="{00000000-0005-0000-0000-00003F000000}"/>
    <cellStyle name="Standard 4" xfId="23" xr:uid="{00000000-0005-0000-0000-000040000000}"/>
    <cellStyle name="Standard 5" xfId="24" xr:uid="{00000000-0005-0000-0000-000041000000}"/>
    <cellStyle name="Standard 6" xfId="25" xr:uid="{00000000-0005-0000-0000-000042000000}"/>
    <cellStyle name="Standard 7" xfId="26" xr:uid="{00000000-0005-0000-0000-000043000000}"/>
    <cellStyle name="Standard 8" xfId="27" xr:uid="{00000000-0005-0000-0000-000044000000}"/>
    <cellStyle name="Standard 9" xfId="28" xr:uid="{00000000-0005-0000-0000-000045000000}"/>
  </cellStyles>
  <dxfs count="0"/>
  <tableStyles count="0" defaultTableStyle="TableStyleMedium9" defaultPivotStyle="PivotStyleLight16"/>
  <colors>
    <mruColors>
      <color rgb="FFFA0082"/>
      <color rgb="FFFF7800"/>
      <color rgb="FFFF0068"/>
      <color rgb="FFDDDDDD"/>
      <color rgb="FFCCCCCC"/>
      <color rgb="FF040404"/>
      <color rgb="FFA72879"/>
      <color rgb="FF612573"/>
      <color rgb="FF707372"/>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hyperlink" Target="#Jukebox!A1"/><Relationship Id="rId18" Type="http://schemas.openxmlformats.org/officeDocument/2006/relationships/image" Target="../media/image15.png"/><Relationship Id="rId26" Type="http://schemas.openxmlformats.org/officeDocument/2006/relationships/image" Target="../media/image23.png"/><Relationship Id="rId39" Type="http://schemas.openxmlformats.org/officeDocument/2006/relationships/hyperlink" Target="#'Sky Replay'!A1"/><Relationship Id="rId21" Type="http://schemas.openxmlformats.org/officeDocument/2006/relationships/image" Target="../media/image18.png"/><Relationship Id="rId34" Type="http://schemas.openxmlformats.org/officeDocument/2006/relationships/image" Target="../media/image31.png"/><Relationship Id="rId42" Type="http://schemas.openxmlformats.org/officeDocument/2006/relationships/hyperlink" Target="#'SKy Krimi'!A1"/><Relationship Id="rId47" Type="http://schemas.openxmlformats.org/officeDocument/2006/relationships/image" Target="../media/image40.png"/><Relationship Id="rId7" Type="http://schemas.openxmlformats.org/officeDocument/2006/relationships/image" Target="../media/image6.png"/><Relationship Id="rId2" Type="http://schemas.openxmlformats.org/officeDocument/2006/relationships/image" Target="../media/image1.PNG"/><Relationship Id="rId16" Type="http://schemas.openxmlformats.org/officeDocument/2006/relationships/image" Target="../media/image13.png"/><Relationship Id="rId29" Type="http://schemas.openxmlformats.org/officeDocument/2006/relationships/image" Target="../media/image26.png"/><Relationship Id="rId1" Type="http://schemas.openxmlformats.org/officeDocument/2006/relationships/hyperlink" Target="http://www.skymedia.de" TargetMode="External"/><Relationship Id="rId6" Type="http://schemas.openxmlformats.org/officeDocument/2006/relationships/image" Target="../media/image5.png"/><Relationship Id="rId11" Type="http://schemas.openxmlformats.org/officeDocument/2006/relationships/image" Target="../media/image10.png"/><Relationship Id="rId24" Type="http://schemas.openxmlformats.org/officeDocument/2006/relationships/image" Target="../media/image21.png"/><Relationship Id="rId32" Type="http://schemas.openxmlformats.org/officeDocument/2006/relationships/image" Target="../media/image29.png"/><Relationship Id="rId37" Type="http://schemas.openxmlformats.org/officeDocument/2006/relationships/image" Target="../media/image33.png"/><Relationship Id="rId40" Type="http://schemas.openxmlformats.org/officeDocument/2006/relationships/image" Target="../media/image35.png"/><Relationship Id="rId45" Type="http://schemas.openxmlformats.org/officeDocument/2006/relationships/image" Target="../media/image38.png"/><Relationship Id="rId5" Type="http://schemas.openxmlformats.org/officeDocument/2006/relationships/image" Target="../media/image4.png"/><Relationship Id="rId15" Type="http://schemas.openxmlformats.org/officeDocument/2006/relationships/hyperlink" Target="#'Universal Channel'!A1"/><Relationship Id="rId23" Type="http://schemas.openxmlformats.org/officeDocument/2006/relationships/image" Target="../media/image20.png"/><Relationship Id="rId28" Type="http://schemas.openxmlformats.org/officeDocument/2006/relationships/image" Target="../media/image25.png"/><Relationship Id="rId36" Type="http://schemas.openxmlformats.org/officeDocument/2006/relationships/hyperlink" Target="#'Sky Nature'!A1"/><Relationship Id="rId10" Type="http://schemas.openxmlformats.org/officeDocument/2006/relationships/image" Target="../media/image9.png"/><Relationship Id="rId19" Type="http://schemas.openxmlformats.org/officeDocument/2006/relationships/image" Target="../media/image16.png"/><Relationship Id="rId31" Type="http://schemas.openxmlformats.org/officeDocument/2006/relationships/image" Target="../media/image28.png"/><Relationship Id="rId44" Type="http://schemas.openxmlformats.org/officeDocument/2006/relationships/hyperlink" Target="#'Sky Crime'!A1"/><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2.png"/><Relationship Id="rId22" Type="http://schemas.openxmlformats.org/officeDocument/2006/relationships/image" Target="../media/image19.png"/><Relationship Id="rId27" Type="http://schemas.openxmlformats.org/officeDocument/2006/relationships/image" Target="../media/image24.png"/><Relationship Id="rId30" Type="http://schemas.openxmlformats.org/officeDocument/2006/relationships/image" Target="../media/image27.png"/><Relationship Id="rId35" Type="http://schemas.openxmlformats.org/officeDocument/2006/relationships/image" Target="../media/image32.png"/><Relationship Id="rId43" Type="http://schemas.openxmlformats.org/officeDocument/2006/relationships/image" Target="../media/image37.png"/><Relationship Id="rId8" Type="http://schemas.openxmlformats.org/officeDocument/2006/relationships/image" Target="../media/image7.png"/><Relationship Id="rId3" Type="http://schemas.openxmlformats.org/officeDocument/2006/relationships/image" Target="../media/image2.png"/><Relationship Id="rId12" Type="http://schemas.openxmlformats.org/officeDocument/2006/relationships/image" Target="../media/image11.png"/><Relationship Id="rId17" Type="http://schemas.openxmlformats.org/officeDocument/2006/relationships/image" Target="../media/image14.png"/><Relationship Id="rId25" Type="http://schemas.openxmlformats.org/officeDocument/2006/relationships/image" Target="../media/image22.jpeg"/><Relationship Id="rId33" Type="http://schemas.openxmlformats.org/officeDocument/2006/relationships/image" Target="../media/image30.png"/><Relationship Id="rId38" Type="http://schemas.openxmlformats.org/officeDocument/2006/relationships/image" Target="../media/image34.png"/><Relationship Id="rId46" Type="http://schemas.openxmlformats.org/officeDocument/2006/relationships/image" Target="../media/image39.png"/><Relationship Id="rId20" Type="http://schemas.openxmlformats.org/officeDocument/2006/relationships/image" Target="../media/image17.png"/><Relationship Id="rId41" Type="http://schemas.openxmlformats.org/officeDocument/2006/relationships/image" Target="../media/image36.png"/></Relationships>
</file>

<file path=xl/drawings/_rels/drawing2.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image" Target="../media/image44.png"/><Relationship Id="rId1" Type="http://schemas.openxmlformats.org/officeDocument/2006/relationships/image" Target="../media/image1.PNG"/><Relationship Id="rId4" Type="http://schemas.openxmlformats.org/officeDocument/2006/relationships/image" Target="../media/image4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9.png"/><Relationship Id="rId2" Type="http://schemas.openxmlformats.org/officeDocument/2006/relationships/image" Target="../media/image48.png"/><Relationship Id="rId1" Type="http://schemas.openxmlformats.org/officeDocument/2006/relationships/image" Target="../media/image47.png"/></Relationships>
</file>

<file path=xl/drawings/drawing1.xml><?xml version="1.0" encoding="utf-8"?>
<xdr:wsDr xmlns:xdr="http://schemas.openxmlformats.org/drawingml/2006/spreadsheetDrawing" xmlns:a="http://schemas.openxmlformats.org/drawingml/2006/main">
  <xdr:twoCellAnchor editAs="oneCell">
    <xdr:from>
      <xdr:col>11</xdr:col>
      <xdr:colOff>16248</xdr:colOff>
      <xdr:row>1</xdr:row>
      <xdr:rowOff>145649</xdr:rowOff>
    </xdr:from>
    <xdr:to>
      <xdr:col>14</xdr:col>
      <xdr:colOff>419100</xdr:colOff>
      <xdr:row>4</xdr:row>
      <xdr:rowOff>135578</xdr:rowOff>
    </xdr:to>
    <xdr:pic>
      <xdr:nvPicPr>
        <xdr:cNvPr id="38" name="Grafik 37">
          <a:hlinkClick xmlns:r="http://schemas.openxmlformats.org/officeDocument/2006/relationships" r:id="rId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41665" y="145649"/>
          <a:ext cx="2799977" cy="789182"/>
        </a:xfrm>
        <a:prstGeom prst="rect">
          <a:avLst/>
        </a:prstGeom>
      </xdr:spPr>
    </xdr:pic>
    <xdr:clientData/>
  </xdr:twoCellAnchor>
  <xdr:twoCellAnchor editAs="oneCell">
    <xdr:from>
      <xdr:col>10</xdr:col>
      <xdr:colOff>332467</xdr:colOff>
      <xdr:row>11</xdr:row>
      <xdr:rowOff>105961</xdr:rowOff>
    </xdr:from>
    <xdr:to>
      <xdr:col>12</xdr:col>
      <xdr:colOff>187366</xdr:colOff>
      <xdr:row>12</xdr:row>
      <xdr:rowOff>103967</xdr:rowOff>
    </xdr:to>
    <xdr:pic>
      <xdr:nvPicPr>
        <xdr:cNvPr id="39" name="Grafik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51626" y="2253416"/>
          <a:ext cx="1448172" cy="223142"/>
        </a:xfrm>
        <a:prstGeom prst="rect">
          <a:avLst/>
        </a:prstGeom>
      </xdr:spPr>
    </xdr:pic>
    <xdr:clientData/>
  </xdr:twoCellAnchor>
  <xdr:twoCellAnchor editAs="oneCell">
    <xdr:from>
      <xdr:col>4</xdr:col>
      <xdr:colOff>60474</xdr:colOff>
      <xdr:row>11</xdr:row>
      <xdr:rowOff>320</xdr:rowOff>
    </xdr:from>
    <xdr:to>
      <xdr:col>5</xdr:col>
      <xdr:colOff>756763</xdr:colOff>
      <xdr:row>12</xdr:row>
      <xdr:rowOff>7358</xdr:rowOff>
    </xdr:to>
    <xdr:pic>
      <xdr:nvPicPr>
        <xdr:cNvPr id="41" name="Grafik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99815" y="2147775"/>
          <a:ext cx="1492925" cy="232174"/>
        </a:xfrm>
        <a:prstGeom prst="rect">
          <a:avLst/>
        </a:prstGeom>
      </xdr:spPr>
    </xdr:pic>
    <xdr:clientData/>
  </xdr:twoCellAnchor>
  <xdr:twoCellAnchor editAs="oneCell">
    <xdr:from>
      <xdr:col>4</xdr:col>
      <xdr:colOff>66670</xdr:colOff>
      <xdr:row>8</xdr:row>
      <xdr:rowOff>170037</xdr:rowOff>
    </xdr:from>
    <xdr:to>
      <xdr:col>5</xdr:col>
      <xdr:colOff>589214</xdr:colOff>
      <xdr:row>10</xdr:row>
      <xdr:rowOff>20205</xdr:rowOff>
    </xdr:to>
    <xdr:pic>
      <xdr:nvPicPr>
        <xdr:cNvPr id="47" name="Grafik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91579" y="1728673"/>
          <a:ext cx="1337653" cy="247332"/>
        </a:xfrm>
        <a:prstGeom prst="rect">
          <a:avLst/>
        </a:prstGeom>
      </xdr:spPr>
    </xdr:pic>
    <xdr:clientData/>
  </xdr:twoCellAnchor>
  <xdr:twoCellAnchor editAs="oneCell">
    <xdr:from>
      <xdr:col>6</xdr:col>
      <xdr:colOff>796636</xdr:colOff>
      <xdr:row>8</xdr:row>
      <xdr:rowOff>161637</xdr:rowOff>
    </xdr:from>
    <xdr:to>
      <xdr:col>8</xdr:col>
      <xdr:colOff>512961</xdr:colOff>
      <xdr:row>10</xdr:row>
      <xdr:rowOff>2471</xdr:rowOff>
    </xdr:to>
    <xdr:pic>
      <xdr:nvPicPr>
        <xdr:cNvPr id="34" name="Grafik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26363" y="1720273"/>
          <a:ext cx="1337653" cy="247331"/>
        </a:xfrm>
        <a:prstGeom prst="rect">
          <a:avLst/>
        </a:prstGeom>
      </xdr:spPr>
    </xdr:pic>
    <xdr:clientData/>
  </xdr:twoCellAnchor>
  <xdr:twoCellAnchor editAs="oneCell">
    <xdr:from>
      <xdr:col>0</xdr:col>
      <xdr:colOff>370415</xdr:colOff>
      <xdr:row>40</xdr:row>
      <xdr:rowOff>169332</xdr:rowOff>
    </xdr:from>
    <xdr:to>
      <xdr:col>3</xdr:col>
      <xdr:colOff>749</xdr:colOff>
      <xdr:row>48</xdr:row>
      <xdr:rowOff>98049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370415" y="7000874"/>
          <a:ext cx="2466667" cy="1304762"/>
        </a:xfrm>
        <a:prstGeom prst="rect">
          <a:avLst/>
        </a:prstGeom>
      </xdr:spPr>
    </xdr:pic>
    <xdr:clientData/>
  </xdr:twoCellAnchor>
  <xdr:twoCellAnchor editAs="oneCell">
    <xdr:from>
      <xdr:col>6</xdr:col>
      <xdr:colOff>86593</xdr:colOff>
      <xdr:row>10</xdr:row>
      <xdr:rowOff>166832</xdr:rowOff>
    </xdr:from>
    <xdr:to>
      <xdr:col>7</xdr:col>
      <xdr:colOff>591995</xdr:colOff>
      <xdr:row>12</xdr:row>
      <xdr:rowOff>9245</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19207" y="2132446"/>
          <a:ext cx="1302038" cy="249390"/>
        </a:xfrm>
        <a:prstGeom prst="rect">
          <a:avLst/>
        </a:prstGeom>
      </xdr:spPr>
    </xdr:pic>
    <xdr:clientData/>
  </xdr:twoCellAnchor>
  <xdr:twoCellAnchor editAs="oneCell">
    <xdr:from>
      <xdr:col>7</xdr:col>
      <xdr:colOff>770659</xdr:colOff>
      <xdr:row>11</xdr:row>
      <xdr:rowOff>0</xdr:rowOff>
    </xdr:from>
    <xdr:to>
      <xdr:col>9</xdr:col>
      <xdr:colOff>758053</xdr:colOff>
      <xdr:row>12</xdr:row>
      <xdr:rowOff>0</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99909" y="2147455"/>
          <a:ext cx="1618767" cy="225136"/>
        </a:xfrm>
        <a:prstGeom prst="rect">
          <a:avLst/>
        </a:prstGeom>
      </xdr:spPr>
    </xdr:pic>
    <xdr:clientData/>
  </xdr:twoCellAnchor>
  <xdr:twoCellAnchor editAs="oneCell">
    <xdr:from>
      <xdr:col>6</xdr:col>
      <xdr:colOff>92076</xdr:colOff>
      <xdr:row>12</xdr:row>
      <xdr:rowOff>66098</xdr:rowOff>
    </xdr:from>
    <xdr:to>
      <xdr:col>7</xdr:col>
      <xdr:colOff>652608</xdr:colOff>
      <xdr:row>13</xdr:row>
      <xdr:rowOff>81796</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24690" y="2438689"/>
          <a:ext cx="1357168" cy="240834"/>
        </a:xfrm>
        <a:prstGeom prst="rect">
          <a:avLst/>
        </a:prstGeom>
      </xdr:spPr>
    </xdr:pic>
    <xdr:clientData/>
  </xdr:twoCellAnchor>
  <xdr:twoCellAnchor editAs="oneCell">
    <xdr:from>
      <xdr:col>4</xdr:col>
      <xdr:colOff>75623</xdr:colOff>
      <xdr:row>12</xdr:row>
      <xdr:rowOff>77931</xdr:rowOff>
    </xdr:from>
    <xdr:to>
      <xdr:col>5</xdr:col>
      <xdr:colOff>761207</xdr:colOff>
      <xdr:row>13</xdr:row>
      <xdr:rowOff>77931</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114964" y="2450522"/>
          <a:ext cx="1510795" cy="225136"/>
        </a:xfrm>
        <a:prstGeom prst="rect">
          <a:avLst/>
        </a:prstGeom>
      </xdr:spPr>
    </xdr:pic>
    <xdr:clientData/>
  </xdr:twoCellAnchor>
  <xdr:twoCellAnchor editAs="oneCell">
    <xdr:from>
      <xdr:col>7</xdr:col>
      <xdr:colOff>779318</xdr:colOff>
      <xdr:row>12</xdr:row>
      <xdr:rowOff>57439</xdr:rowOff>
    </xdr:from>
    <xdr:to>
      <xdr:col>10</xdr:col>
      <xdr:colOff>191984</xdr:colOff>
      <xdr:row>13</xdr:row>
      <xdr:rowOff>57439</xdr:rowOff>
    </xdr:to>
    <xdr:pic>
      <xdr:nvPicPr>
        <xdr:cNvPr id="20" name="Grafik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08568" y="2430030"/>
          <a:ext cx="1802575" cy="225136"/>
        </a:xfrm>
        <a:prstGeom prst="rect">
          <a:avLst/>
        </a:prstGeom>
      </xdr:spPr>
    </xdr:pic>
    <xdr:clientData/>
  </xdr:twoCellAnchor>
  <xdr:twoCellAnchor editAs="oneCell">
    <xdr:from>
      <xdr:col>8</xdr:col>
      <xdr:colOff>376172</xdr:colOff>
      <xdr:row>22</xdr:row>
      <xdr:rowOff>108917</xdr:rowOff>
    </xdr:from>
    <xdr:to>
      <xdr:col>9</xdr:col>
      <xdr:colOff>495738</xdr:colOff>
      <xdr:row>23</xdr:row>
      <xdr:rowOff>182397</xdr:rowOff>
    </xdr:to>
    <xdr:pic>
      <xdr:nvPicPr>
        <xdr:cNvPr id="114" name="Picture 2">
          <a:hlinkClick xmlns:r="http://schemas.openxmlformats.org/officeDocument/2006/relationships" r:id="rId13" tooltip="JUKEBOX"/>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bwMode="auto">
        <a:xfrm>
          <a:off x="6319772" y="4052267"/>
          <a:ext cx="881566" cy="292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450901</xdr:colOff>
      <xdr:row>21</xdr:row>
      <xdr:rowOff>17163</xdr:rowOff>
    </xdr:from>
    <xdr:to>
      <xdr:col>6</xdr:col>
      <xdr:colOff>491342</xdr:colOff>
      <xdr:row>24</xdr:row>
      <xdr:rowOff>2007</xdr:rowOff>
    </xdr:to>
    <xdr:pic>
      <xdr:nvPicPr>
        <xdr:cNvPr id="115" name="Grafik 114">
          <a:hlinkClick xmlns:r="http://schemas.openxmlformats.org/officeDocument/2006/relationships" r:id="rId15" tooltip="UNIVERSAL"/>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4108501" y="3903363"/>
          <a:ext cx="802441" cy="480144"/>
        </a:xfrm>
        <a:prstGeom prst="rect">
          <a:avLst/>
        </a:prstGeom>
      </xdr:spPr>
    </xdr:pic>
    <xdr:clientData/>
  </xdr:twoCellAnchor>
  <xdr:twoCellAnchor editAs="oneCell">
    <xdr:from>
      <xdr:col>4</xdr:col>
      <xdr:colOff>28575</xdr:colOff>
      <xdr:row>21</xdr:row>
      <xdr:rowOff>50836</xdr:rowOff>
    </xdr:from>
    <xdr:to>
      <xdr:col>4</xdr:col>
      <xdr:colOff>486536</xdr:colOff>
      <xdr:row>23</xdr:row>
      <xdr:rowOff>209035</xdr:rowOff>
    </xdr:to>
    <xdr:pic>
      <xdr:nvPicPr>
        <xdr:cNvPr id="133" name="Grafik 132" descr="Ein Bild, das Schrift, Grafiken, Logo, Symbol enthält.&#10;&#10;Automatisch generierte Beschreibung">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924175" y="3937036"/>
          <a:ext cx="457961" cy="434424"/>
        </a:xfrm>
        <a:prstGeom prst="rect">
          <a:avLst/>
        </a:prstGeom>
      </xdr:spPr>
    </xdr:pic>
    <xdr:clientData/>
  </xdr:twoCellAnchor>
  <xdr:twoCellAnchor editAs="oneCell">
    <xdr:from>
      <xdr:col>6</xdr:col>
      <xdr:colOff>410835</xdr:colOff>
      <xdr:row>20</xdr:row>
      <xdr:rowOff>158516</xdr:rowOff>
    </xdr:from>
    <xdr:to>
      <xdr:col>7</xdr:col>
      <xdr:colOff>340002</xdr:colOff>
      <xdr:row>24</xdr:row>
      <xdr:rowOff>98375</xdr:rowOff>
    </xdr:to>
    <xdr:pic>
      <xdr:nvPicPr>
        <xdr:cNvPr id="134" name="Grafik 133" descr="Ein Bild, das Kunst, Symbol, Kerze, Design enthält.&#10;&#10;Automatisch generierte Beschreibung">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830435" y="3825641"/>
          <a:ext cx="691167" cy="654234"/>
        </a:xfrm>
        <a:prstGeom prst="rect">
          <a:avLst/>
        </a:prstGeom>
      </xdr:spPr>
    </xdr:pic>
    <xdr:clientData/>
  </xdr:twoCellAnchor>
  <xdr:twoCellAnchor editAs="oneCell">
    <xdr:from>
      <xdr:col>7</xdr:col>
      <xdr:colOff>636734</xdr:colOff>
      <xdr:row>24</xdr:row>
      <xdr:rowOff>129547</xdr:rowOff>
    </xdr:from>
    <xdr:to>
      <xdr:col>8</xdr:col>
      <xdr:colOff>374984</xdr:colOff>
      <xdr:row>27</xdr:row>
      <xdr:rowOff>48841</xdr:rowOff>
    </xdr:to>
    <xdr:pic>
      <xdr:nvPicPr>
        <xdr:cNvPr id="139" name="Grafik 138" descr="Ein Bild, das Schrift, Grafiken, Logo, Symbol enthält.&#10;&#10;Automatisch generierte Beschreibung">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818334" y="4511047"/>
          <a:ext cx="500250" cy="576519"/>
        </a:xfrm>
        <a:prstGeom prst="rect">
          <a:avLst/>
        </a:prstGeom>
      </xdr:spPr>
    </xdr:pic>
    <xdr:clientData/>
  </xdr:twoCellAnchor>
  <xdr:twoCellAnchor editAs="oneCell">
    <xdr:from>
      <xdr:col>8</xdr:col>
      <xdr:colOff>468788</xdr:colOff>
      <xdr:row>24</xdr:row>
      <xdr:rowOff>129547</xdr:rowOff>
    </xdr:from>
    <xdr:to>
      <xdr:col>9</xdr:col>
      <xdr:colOff>166218</xdr:colOff>
      <xdr:row>27</xdr:row>
      <xdr:rowOff>48841</xdr:rowOff>
    </xdr:to>
    <xdr:pic>
      <xdr:nvPicPr>
        <xdr:cNvPr id="140" name="Grafik 139">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412388" y="4511047"/>
          <a:ext cx="459430" cy="576519"/>
        </a:xfrm>
        <a:prstGeom prst="rect">
          <a:avLst/>
        </a:prstGeom>
      </xdr:spPr>
    </xdr:pic>
    <xdr:clientData/>
  </xdr:twoCellAnchor>
  <xdr:twoCellAnchor editAs="oneCell">
    <xdr:from>
      <xdr:col>10</xdr:col>
      <xdr:colOff>635837</xdr:colOff>
      <xdr:row>20</xdr:row>
      <xdr:rowOff>198973</xdr:rowOff>
    </xdr:from>
    <xdr:to>
      <xdr:col>11</xdr:col>
      <xdr:colOff>618028</xdr:colOff>
      <xdr:row>23</xdr:row>
      <xdr:rowOff>218560</xdr:rowOff>
    </xdr:to>
    <xdr:pic>
      <xdr:nvPicPr>
        <xdr:cNvPr id="142" name="Grafik 141" descr="Ein Bild, das Schrift, Grafiken, Grafikdesign, Text enthält.&#10;&#10;Automatisch generierte Beschreibung">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103437" y="3866098"/>
          <a:ext cx="744191" cy="514887"/>
        </a:xfrm>
        <a:prstGeom prst="rect">
          <a:avLst/>
        </a:prstGeom>
      </xdr:spPr>
    </xdr:pic>
    <xdr:clientData/>
  </xdr:twoCellAnchor>
  <xdr:twoCellAnchor editAs="oneCell">
    <xdr:from>
      <xdr:col>11</xdr:col>
      <xdr:colOff>720244</xdr:colOff>
      <xdr:row>21</xdr:row>
      <xdr:rowOff>29461</xdr:rowOff>
    </xdr:from>
    <xdr:to>
      <xdr:col>13</xdr:col>
      <xdr:colOff>99531</xdr:colOff>
      <xdr:row>23</xdr:row>
      <xdr:rowOff>168610</xdr:rowOff>
    </xdr:to>
    <xdr:pic>
      <xdr:nvPicPr>
        <xdr:cNvPr id="143" name="Grafik 142" descr="Ein Bild, das Schrift, Grafiken, Logo, Grafikdesign enthält.&#10;&#10;Automatisch generierte Beschreibung">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949844" y="3915661"/>
          <a:ext cx="903287" cy="415374"/>
        </a:xfrm>
        <a:prstGeom prst="rect">
          <a:avLst/>
        </a:prstGeom>
      </xdr:spPr>
    </xdr:pic>
    <xdr:clientData/>
  </xdr:twoCellAnchor>
  <xdr:twoCellAnchor editAs="oneCell">
    <xdr:from>
      <xdr:col>7</xdr:col>
      <xdr:colOff>354089</xdr:colOff>
      <xdr:row>22</xdr:row>
      <xdr:rowOff>51112</xdr:rowOff>
    </xdr:from>
    <xdr:to>
      <xdr:col>8</xdr:col>
      <xdr:colOff>166600</xdr:colOff>
      <xdr:row>24</xdr:row>
      <xdr:rowOff>27471</xdr:rowOff>
    </xdr:to>
    <xdr:pic>
      <xdr:nvPicPr>
        <xdr:cNvPr id="144" name="Grafik 143" descr="Ein Bild, das Schrift, Symbol, Grafiken, Screenshot enthält.&#10;&#10;Automatisch generierte Beschreibung">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535689" y="3994462"/>
          <a:ext cx="574511" cy="414509"/>
        </a:xfrm>
        <a:prstGeom prst="rect">
          <a:avLst/>
        </a:prstGeom>
      </xdr:spPr>
    </xdr:pic>
    <xdr:clientData/>
  </xdr:twoCellAnchor>
  <xdr:twoCellAnchor editAs="oneCell">
    <xdr:from>
      <xdr:col>9</xdr:col>
      <xdr:colOff>575166</xdr:colOff>
      <xdr:row>20</xdr:row>
      <xdr:rowOff>196722</xdr:rowOff>
    </xdr:from>
    <xdr:to>
      <xdr:col>10</xdr:col>
      <xdr:colOff>466201</xdr:colOff>
      <xdr:row>23</xdr:row>
      <xdr:rowOff>218480</xdr:rowOff>
    </xdr:to>
    <xdr:pic>
      <xdr:nvPicPr>
        <xdr:cNvPr id="145" name="Grafik 144" descr="Ein Bild, das Schwarz, Screenshot, Dunkelheit, weiß enthält.&#10;&#10;Automatisch generierte Beschreibung">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7280766" y="3863847"/>
          <a:ext cx="653035" cy="517058"/>
        </a:xfrm>
        <a:prstGeom prst="rect">
          <a:avLst/>
        </a:prstGeom>
      </xdr:spPr>
    </xdr:pic>
    <xdr:clientData/>
  </xdr:twoCellAnchor>
  <xdr:twoCellAnchor editAs="oneCell">
    <xdr:from>
      <xdr:col>4</xdr:col>
      <xdr:colOff>609246</xdr:colOff>
      <xdr:row>21</xdr:row>
      <xdr:rowOff>24744</xdr:rowOff>
    </xdr:from>
    <xdr:to>
      <xdr:col>5</xdr:col>
      <xdr:colOff>329251</xdr:colOff>
      <xdr:row>24</xdr:row>
      <xdr:rowOff>36427</xdr:rowOff>
    </xdr:to>
    <xdr:pic>
      <xdr:nvPicPr>
        <xdr:cNvPr id="146" name="Grafik 145" descr="Ein Bild, das Symbol, Grafiken, Quadrat, Pixel enthält.&#10;&#10;Automatisch generierte Beschreibung">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504846" y="3910944"/>
          <a:ext cx="482005" cy="506983"/>
        </a:xfrm>
        <a:prstGeom prst="rect">
          <a:avLst/>
        </a:prstGeom>
      </xdr:spPr>
    </xdr:pic>
    <xdr:clientData/>
  </xdr:twoCellAnchor>
  <xdr:twoCellAnchor editAs="oneCell">
    <xdr:from>
      <xdr:col>4</xdr:col>
      <xdr:colOff>24405</xdr:colOff>
      <xdr:row>24</xdr:row>
      <xdr:rowOff>133644</xdr:rowOff>
    </xdr:from>
    <xdr:to>
      <xdr:col>4</xdr:col>
      <xdr:colOff>509575</xdr:colOff>
      <xdr:row>27</xdr:row>
      <xdr:rowOff>51033</xdr:rowOff>
    </xdr:to>
    <xdr:pic>
      <xdr:nvPicPr>
        <xdr:cNvPr id="30" name="Grafik 29" descr="Ein Bild, das Schrift, Grafiken, Logo, rot enthält.&#10;&#10;Automatisch generierte Beschreibung">
          <a:extLst>
            <a:ext uri="{FF2B5EF4-FFF2-40B4-BE49-F238E27FC236}">
              <a16:creationId xmlns:a16="http://schemas.microsoft.com/office/drawing/2014/main" id="{8BB61CEA-1FC1-EC3F-C4F8-92CA13B04F6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920005" y="4515144"/>
          <a:ext cx="485170" cy="574614"/>
        </a:xfrm>
        <a:prstGeom prst="rect">
          <a:avLst/>
        </a:prstGeom>
      </xdr:spPr>
    </xdr:pic>
    <xdr:clientData/>
  </xdr:twoCellAnchor>
  <xdr:twoCellAnchor editAs="oneCell">
    <xdr:from>
      <xdr:col>4</xdr:col>
      <xdr:colOff>637044</xdr:colOff>
      <xdr:row>24</xdr:row>
      <xdr:rowOff>115728</xdr:rowOff>
    </xdr:from>
    <xdr:to>
      <xdr:col>5</xdr:col>
      <xdr:colOff>408090</xdr:colOff>
      <xdr:row>27</xdr:row>
      <xdr:rowOff>48162</xdr:rowOff>
    </xdr:to>
    <xdr:pic>
      <xdr:nvPicPr>
        <xdr:cNvPr id="31" name="Grafik 30" descr="Ein Bild, das Logo, Schrift, Grafiken, Schild enthält.&#10;&#10;Automatisch generierte Beschreibung">
          <a:extLst>
            <a:ext uri="{FF2B5EF4-FFF2-40B4-BE49-F238E27FC236}">
              <a16:creationId xmlns:a16="http://schemas.microsoft.com/office/drawing/2014/main" id="{C0D3E1AB-C605-E258-77FF-826C0B41F219}"/>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532644" y="4497228"/>
          <a:ext cx="533046" cy="589659"/>
        </a:xfrm>
        <a:prstGeom prst="rect">
          <a:avLst/>
        </a:prstGeom>
      </xdr:spPr>
    </xdr:pic>
    <xdr:clientData/>
  </xdr:twoCellAnchor>
  <xdr:twoCellAnchor editAs="oneCell">
    <xdr:from>
      <xdr:col>5</xdr:col>
      <xdr:colOff>489061</xdr:colOff>
      <xdr:row>24</xdr:row>
      <xdr:rowOff>133644</xdr:rowOff>
    </xdr:from>
    <xdr:to>
      <xdr:col>6</xdr:col>
      <xdr:colOff>202885</xdr:colOff>
      <xdr:row>27</xdr:row>
      <xdr:rowOff>51033</xdr:rowOff>
    </xdr:to>
    <xdr:pic>
      <xdr:nvPicPr>
        <xdr:cNvPr id="32" name="Grafik 31" descr="Ein Bild, das Schrift, Grafiken, Logo, Text enthält.&#10;&#10;Automatisch generierte Beschreibung">
          <a:extLst>
            <a:ext uri="{FF2B5EF4-FFF2-40B4-BE49-F238E27FC236}">
              <a16:creationId xmlns:a16="http://schemas.microsoft.com/office/drawing/2014/main" id="{89B1A961-A0CB-D4AD-CB41-47734F8A37AB}"/>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146661" y="4515144"/>
          <a:ext cx="475824" cy="574614"/>
        </a:xfrm>
        <a:prstGeom prst="rect">
          <a:avLst/>
        </a:prstGeom>
      </xdr:spPr>
    </xdr:pic>
    <xdr:clientData/>
  </xdr:twoCellAnchor>
  <xdr:twoCellAnchor editAs="oneCell">
    <xdr:from>
      <xdr:col>7</xdr:col>
      <xdr:colOff>91696</xdr:colOff>
      <xdr:row>24</xdr:row>
      <xdr:rowOff>136113</xdr:rowOff>
    </xdr:from>
    <xdr:to>
      <xdr:col>7</xdr:col>
      <xdr:colOff>591773</xdr:colOff>
      <xdr:row>27</xdr:row>
      <xdr:rowOff>47787</xdr:rowOff>
    </xdr:to>
    <xdr:pic>
      <xdr:nvPicPr>
        <xdr:cNvPr id="33" name="Grafik 32" descr="Ein Bild, das Grafiken, Schrift, Logo, Farbigkeit enthält.&#10;&#10;Automatisch generierte Beschreibung">
          <a:extLst>
            <a:ext uri="{FF2B5EF4-FFF2-40B4-BE49-F238E27FC236}">
              <a16:creationId xmlns:a16="http://schemas.microsoft.com/office/drawing/2014/main" id="{25ABF6D3-16CA-D3A4-411A-08AE294B6045}"/>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273296" y="4517613"/>
          <a:ext cx="500077" cy="568899"/>
        </a:xfrm>
        <a:prstGeom prst="rect">
          <a:avLst/>
        </a:prstGeom>
      </xdr:spPr>
    </xdr:pic>
    <xdr:clientData/>
  </xdr:twoCellAnchor>
  <xdr:twoCellAnchor editAs="oneCell">
    <xdr:from>
      <xdr:col>6</xdr:col>
      <xdr:colOff>236329</xdr:colOff>
      <xdr:row>24</xdr:row>
      <xdr:rowOff>95651</xdr:rowOff>
    </xdr:from>
    <xdr:to>
      <xdr:col>7</xdr:col>
      <xdr:colOff>91695</xdr:colOff>
      <xdr:row>28</xdr:row>
      <xdr:rowOff>43337</xdr:rowOff>
    </xdr:to>
    <xdr:pic>
      <xdr:nvPicPr>
        <xdr:cNvPr id="35" name="Grafik 34" descr="Ein Bild, das Logo, Schrift, Symbol, Grafiken enthält.&#10;&#10;Automatisch generierte Beschreibung">
          <a:extLst>
            <a:ext uri="{FF2B5EF4-FFF2-40B4-BE49-F238E27FC236}">
              <a16:creationId xmlns:a16="http://schemas.microsoft.com/office/drawing/2014/main" id="{9E1BB2EC-1319-6692-B91E-DC134006064A}"/>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l="33182" t="16131" r="29831"/>
        <a:stretch/>
      </xdr:blipFill>
      <xdr:spPr>
        <a:xfrm>
          <a:off x="4655929" y="4477151"/>
          <a:ext cx="617366" cy="823986"/>
        </a:xfrm>
        <a:prstGeom prst="rect">
          <a:avLst/>
        </a:prstGeom>
      </xdr:spPr>
    </xdr:pic>
    <xdr:clientData/>
  </xdr:twoCellAnchor>
  <xdr:twoCellAnchor editAs="oneCell">
    <xdr:from>
      <xdr:col>3</xdr:col>
      <xdr:colOff>171450</xdr:colOff>
      <xdr:row>14</xdr:row>
      <xdr:rowOff>104775</xdr:rowOff>
    </xdr:from>
    <xdr:to>
      <xdr:col>6</xdr:col>
      <xdr:colOff>121013</xdr:colOff>
      <xdr:row>20</xdr:row>
      <xdr:rowOff>3356</xdr:rowOff>
    </xdr:to>
    <xdr:pic>
      <xdr:nvPicPr>
        <xdr:cNvPr id="4" name="Grafik 3">
          <a:extLst>
            <a:ext uri="{FF2B5EF4-FFF2-40B4-BE49-F238E27FC236}">
              <a16:creationId xmlns:a16="http://schemas.microsoft.com/office/drawing/2014/main" id="{CFF7A3A8-9019-0F99-775A-B4937CDD7A1A}"/>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2876550" y="2838450"/>
          <a:ext cx="1664063" cy="832031"/>
        </a:xfrm>
        <a:prstGeom prst="rect">
          <a:avLst/>
        </a:prstGeom>
      </xdr:spPr>
    </xdr:pic>
    <xdr:clientData/>
  </xdr:twoCellAnchor>
  <xdr:twoCellAnchor editAs="oneCell">
    <xdr:from>
      <xdr:col>6</xdr:col>
      <xdr:colOff>190499</xdr:colOff>
      <xdr:row>14</xdr:row>
      <xdr:rowOff>133351</xdr:rowOff>
    </xdr:from>
    <xdr:to>
      <xdr:col>8</xdr:col>
      <xdr:colOff>217892</xdr:colOff>
      <xdr:row>19</xdr:row>
      <xdr:rowOff>23221</xdr:rowOff>
    </xdr:to>
    <xdr:pic>
      <xdr:nvPicPr>
        <xdr:cNvPr id="6" name="Grafik 5">
          <a:extLst>
            <a:ext uri="{FF2B5EF4-FFF2-40B4-BE49-F238E27FC236}">
              <a16:creationId xmlns:a16="http://schemas.microsoft.com/office/drawing/2014/main" id="{92893344-5503-79F0-D0AA-0AAD9B3392B4}"/>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4610099" y="2867026"/>
          <a:ext cx="1551393" cy="775695"/>
        </a:xfrm>
        <a:prstGeom prst="rect">
          <a:avLst/>
        </a:prstGeom>
      </xdr:spPr>
    </xdr:pic>
    <xdr:clientData/>
  </xdr:twoCellAnchor>
  <xdr:twoCellAnchor editAs="oneCell">
    <xdr:from>
      <xdr:col>11</xdr:col>
      <xdr:colOff>600075</xdr:colOff>
      <xdr:row>16</xdr:row>
      <xdr:rowOff>66675</xdr:rowOff>
    </xdr:from>
    <xdr:to>
      <xdr:col>13</xdr:col>
      <xdr:colOff>358791</xdr:colOff>
      <xdr:row>16</xdr:row>
      <xdr:rowOff>228600</xdr:rowOff>
    </xdr:to>
    <xdr:pic>
      <xdr:nvPicPr>
        <xdr:cNvPr id="17" name="Grafik 16">
          <a:extLst>
            <a:ext uri="{FF2B5EF4-FFF2-40B4-BE49-F238E27FC236}">
              <a16:creationId xmlns:a16="http://schemas.microsoft.com/office/drawing/2014/main" id="{7FD86FA0-19CA-7CAB-DA72-6B2DACFD703F}"/>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8829675" y="3181350"/>
          <a:ext cx="1282716" cy="161925"/>
        </a:xfrm>
        <a:prstGeom prst="rect">
          <a:avLst/>
        </a:prstGeom>
      </xdr:spPr>
    </xdr:pic>
    <xdr:clientData/>
  </xdr:twoCellAnchor>
  <xdr:twoCellAnchor editAs="oneCell">
    <xdr:from>
      <xdr:col>8</xdr:col>
      <xdr:colOff>285750</xdr:colOff>
      <xdr:row>16</xdr:row>
      <xdr:rowOff>57150</xdr:rowOff>
    </xdr:from>
    <xdr:to>
      <xdr:col>10</xdr:col>
      <xdr:colOff>50825</xdr:colOff>
      <xdr:row>16</xdr:row>
      <xdr:rowOff>230490</xdr:rowOff>
    </xdr:to>
    <xdr:pic>
      <xdr:nvPicPr>
        <xdr:cNvPr id="21" name="Grafik 20">
          <a:extLst>
            <a:ext uri="{FF2B5EF4-FFF2-40B4-BE49-F238E27FC236}">
              <a16:creationId xmlns:a16="http://schemas.microsoft.com/office/drawing/2014/main" id="{0971B939-90B8-00BA-D1E0-D463B2051631}"/>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6229350" y="3171825"/>
          <a:ext cx="1289075" cy="173340"/>
        </a:xfrm>
        <a:prstGeom prst="rect">
          <a:avLst/>
        </a:prstGeom>
      </xdr:spPr>
    </xdr:pic>
    <xdr:clientData/>
  </xdr:twoCellAnchor>
  <xdr:twoCellAnchor editAs="oneCell">
    <xdr:from>
      <xdr:col>10</xdr:col>
      <xdr:colOff>133349</xdr:colOff>
      <xdr:row>16</xdr:row>
      <xdr:rowOff>76201</xdr:rowOff>
    </xdr:from>
    <xdr:to>
      <xdr:col>11</xdr:col>
      <xdr:colOff>454720</xdr:colOff>
      <xdr:row>16</xdr:row>
      <xdr:rowOff>222999</xdr:rowOff>
    </xdr:to>
    <xdr:pic>
      <xdr:nvPicPr>
        <xdr:cNvPr id="23" name="Grafik 22">
          <a:extLst>
            <a:ext uri="{FF2B5EF4-FFF2-40B4-BE49-F238E27FC236}">
              <a16:creationId xmlns:a16="http://schemas.microsoft.com/office/drawing/2014/main" id="{F298F2C1-6E65-51B5-E233-0D711D121EA9}"/>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7600949" y="3190876"/>
          <a:ext cx="1083371" cy="146798"/>
        </a:xfrm>
        <a:prstGeom prst="rect">
          <a:avLst/>
        </a:prstGeom>
      </xdr:spPr>
    </xdr:pic>
    <xdr:clientData/>
  </xdr:twoCellAnchor>
  <xdr:twoCellAnchor editAs="oneCell">
    <xdr:from>
      <xdr:col>13</xdr:col>
      <xdr:colOff>181484</xdr:colOff>
      <xdr:row>18</xdr:row>
      <xdr:rowOff>85725</xdr:rowOff>
    </xdr:from>
    <xdr:to>
      <xdr:col>14</xdr:col>
      <xdr:colOff>476250</xdr:colOff>
      <xdr:row>20</xdr:row>
      <xdr:rowOff>7688</xdr:rowOff>
    </xdr:to>
    <xdr:pic>
      <xdr:nvPicPr>
        <xdr:cNvPr id="3" name="Grafik 2">
          <a:hlinkClick xmlns:r="http://schemas.openxmlformats.org/officeDocument/2006/relationships" r:id="rId36" tooltip="Sky Nature"/>
          <a:extLst>
            <a:ext uri="{FF2B5EF4-FFF2-40B4-BE49-F238E27FC236}">
              <a16:creationId xmlns:a16="http://schemas.microsoft.com/office/drawing/2014/main" id="{54782958-9778-41DD-B2BD-A1E9F5E93E6C}"/>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9935084" y="3486150"/>
          <a:ext cx="1056766" cy="188663"/>
        </a:xfrm>
        <a:prstGeom prst="rect">
          <a:avLst/>
        </a:prstGeom>
      </xdr:spPr>
    </xdr:pic>
    <xdr:clientData/>
  </xdr:twoCellAnchor>
  <xdr:twoCellAnchor editAs="oneCell">
    <xdr:from>
      <xdr:col>4</xdr:col>
      <xdr:colOff>826</xdr:colOff>
      <xdr:row>18</xdr:row>
      <xdr:rowOff>95250</xdr:rowOff>
    </xdr:from>
    <xdr:to>
      <xdr:col>5</xdr:col>
      <xdr:colOff>700588</xdr:colOff>
      <xdr:row>20</xdr:row>
      <xdr:rowOff>0</xdr:rowOff>
    </xdr:to>
    <xdr:pic>
      <xdr:nvPicPr>
        <xdr:cNvPr id="5" name="Picture 3">
          <a:extLst>
            <a:ext uri="{FF2B5EF4-FFF2-40B4-BE49-F238E27FC236}">
              <a16:creationId xmlns:a16="http://schemas.microsoft.com/office/drawing/2014/main" id="{A455CCA0-F3EE-4CCB-9AF4-8EF0931517B9}"/>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a:ext>
          </a:extLst>
        </a:blip>
        <a:stretch>
          <a:fillRect/>
        </a:stretch>
      </xdr:blipFill>
      <xdr:spPr>
        <a:xfrm>
          <a:off x="2896426" y="3495675"/>
          <a:ext cx="1461762" cy="171450"/>
        </a:xfrm>
        <a:prstGeom prst="rect">
          <a:avLst/>
        </a:prstGeom>
      </xdr:spPr>
    </xdr:pic>
    <xdr:clientData/>
  </xdr:twoCellAnchor>
  <xdr:twoCellAnchor editAs="oneCell">
    <xdr:from>
      <xdr:col>10</xdr:col>
      <xdr:colOff>379466</xdr:colOff>
      <xdr:row>18</xdr:row>
      <xdr:rowOff>95250</xdr:rowOff>
    </xdr:from>
    <xdr:to>
      <xdr:col>11</xdr:col>
      <xdr:colOff>457676</xdr:colOff>
      <xdr:row>20</xdr:row>
      <xdr:rowOff>0</xdr:rowOff>
    </xdr:to>
    <xdr:pic>
      <xdr:nvPicPr>
        <xdr:cNvPr id="7" name="Grafik 6">
          <a:hlinkClick xmlns:r="http://schemas.openxmlformats.org/officeDocument/2006/relationships" r:id="rId39" tooltip="Sky Replay"/>
          <a:extLst>
            <a:ext uri="{FF2B5EF4-FFF2-40B4-BE49-F238E27FC236}">
              <a16:creationId xmlns:a16="http://schemas.microsoft.com/office/drawing/2014/main" id="{B63660D9-6EF1-4A38-A58C-4DE133515142}"/>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7847066" y="3495675"/>
          <a:ext cx="840210" cy="171450"/>
        </a:xfrm>
        <a:prstGeom prst="rect">
          <a:avLst/>
        </a:prstGeom>
      </xdr:spPr>
    </xdr:pic>
    <xdr:clientData/>
  </xdr:twoCellAnchor>
  <xdr:twoCellAnchor editAs="oneCell">
    <xdr:from>
      <xdr:col>11</xdr:col>
      <xdr:colOff>540061</xdr:colOff>
      <xdr:row>18</xdr:row>
      <xdr:rowOff>95250</xdr:rowOff>
    </xdr:from>
    <xdr:to>
      <xdr:col>13</xdr:col>
      <xdr:colOff>63339</xdr:colOff>
      <xdr:row>20</xdr:row>
      <xdr:rowOff>0</xdr:rowOff>
    </xdr:to>
    <xdr:pic>
      <xdr:nvPicPr>
        <xdr:cNvPr id="8" name="Picture 3">
          <a:extLst>
            <a:ext uri="{FF2B5EF4-FFF2-40B4-BE49-F238E27FC236}">
              <a16:creationId xmlns:a16="http://schemas.microsoft.com/office/drawing/2014/main" id="{86E7FDCA-EAF5-4226-B64A-04EFEE28AD39}"/>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8769661" y="3495675"/>
          <a:ext cx="1047278" cy="171450"/>
        </a:xfrm>
        <a:prstGeom prst="rect">
          <a:avLst/>
        </a:prstGeom>
      </xdr:spPr>
    </xdr:pic>
    <xdr:clientData/>
  </xdr:twoCellAnchor>
  <xdr:twoCellAnchor editAs="oneCell">
    <xdr:from>
      <xdr:col>5</xdr:col>
      <xdr:colOff>752475</xdr:colOff>
      <xdr:row>18</xdr:row>
      <xdr:rowOff>95250</xdr:rowOff>
    </xdr:from>
    <xdr:to>
      <xdr:col>7</xdr:col>
      <xdr:colOff>3548</xdr:colOff>
      <xdr:row>20</xdr:row>
      <xdr:rowOff>0</xdr:rowOff>
    </xdr:to>
    <xdr:pic>
      <xdr:nvPicPr>
        <xdr:cNvPr id="9" name="Grafik 8">
          <a:hlinkClick xmlns:r="http://schemas.openxmlformats.org/officeDocument/2006/relationships" r:id="rId42" tooltip="SKY KRIMI"/>
          <a:extLst>
            <a:ext uri="{FF2B5EF4-FFF2-40B4-BE49-F238E27FC236}">
              <a16:creationId xmlns:a16="http://schemas.microsoft.com/office/drawing/2014/main" id="{033C80C0-A1BB-45FA-9192-F3471BBE52B7}"/>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4410075" y="3495675"/>
          <a:ext cx="775073" cy="171450"/>
        </a:xfrm>
        <a:prstGeom prst="rect">
          <a:avLst/>
        </a:prstGeom>
      </xdr:spPr>
    </xdr:pic>
    <xdr:clientData/>
  </xdr:twoCellAnchor>
  <xdr:twoCellAnchor editAs="oneCell">
    <xdr:from>
      <xdr:col>9</xdr:col>
      <xdr:colOff>284490</xdr:colOff>
      <xdr:row>18</xdr:row>
      <xdr:rowOff>95250</xdr:rowOff>
    </xdr:from>
    <xdr:to>
      <xdr:col>10</xdr:col>
      <xdr:colOff>303389</xdr:colOff>
      <xdr:row>20</xdr:row>
      <xdr:rowOff>0</xdr:rowOff>
    </xdr:to>
    <xdr:pic>
      <xdr:nvPicPr>
        <xdr:cNvPr id="11" name="Grafik 10">
          <a:hlinkClick xmlns:r="http://schemas.openxmlformats.org/officeDocument/2006/relationships" r:id="rId44" tooltip="Sky Crime"/>
          <a:extLst>
            <a:ext uri="{FF2B5EF4-FFF2-40B4-BE49-F238E27FC236}">
              <a16:creationId xmlns:a16="http://schemas.microsoft.com/office/drawing/2014/main" id="{96735510-823C-4855-8CA5-33025BED040B}"/>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6990090" y="3495675"/>
          <a:ext cx="780899" cy="171450"/>
        </a:xfrm>
        <a:prstGeom prst="rect">
          <a:avLst/>
        </a:prstGeom>
      </xdr:spPr>
    </xdr:pic>
    <xdr:clientData/>
  </xdr:twoCellAnchor>
  <xdr:twoCellAnchor editAs="oneCell">
    <xdr:from>
      <xdr:col>7</xdr:col>
      <xdr:colOff>67658</xdr:colOff>
      <xdr:row>18</xdr:row>
      <xdr:rowOff>104775</xdr:rowOff>
    </xdr:from>
    <xdr:to>
      <xdr:col>8</xdr:col>
      <xdr:colOff>206346</xdr:colOff>
      <xdr:row>20</xdr:row>
      <xdr:rowOff>9525</xdr:rowOff>
    </xdr:to>
    <xdr:pic>
      <xdr:nvPicPr>
        <xdr:cNvPr id="12" name="Picture 6">
          <a:extLst>
            <a:ext uri="{FF2B5EF4-FFF2-40B4-BE49-F238E27FC236}">
              <a16:creationId xmlns:a16="http://schemas.microsoft.com/office/drawing/2014/main" id="{E72E71F3-8081-471D-9FF7-2D40DA56708A}"/>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a:ext>
          </a:extLst>
        </a:blip>
        <a:stretch>
          <a:fillRect/>
        </a:stretch>
      </xdr:blipFill>
      <xdr:spPr>
        <a:xfrm>
          <a:off x="5249258" y="3505200"/>
          <a:ext cx="900688" cy="171450"/>
        </a:xfrm>
        <a:prstGeom prst="rect">
          <a:avLst/>
        </a:prstGeom>
      </xdr:spPr>
    </xdr:pic>
    <xdr:clientData/>
  </xdr:twoCellAnchor>
  <xdr:twoCellAnchor editAs="oneCell">
    <xdr:from>
      <xdr:col>8</xdr:col>
      <xdr:colOff>277128</xdr:colOff>
      <xdr:row>18</xdr:row>
      <xdr:rowOff>104775</xdr:rowOff>
    </xdr:from>
    <xdr:to>
      <xdr:col>9</xdr:col>
      <xdr:colOff>159602</xdr:colOff>
      <xdr:row>20</xdr:row>
      <xdr:rowOff>9525</xdr:rowOff>
    </xdr:to>
    <xdr:pic>
      <xdr:nvPicPr>
        <xdr:cNvPr id="14" name="Grafik 13" descr="Ein Bild, das Grafiken, Schrift, Logo, Grafikdesign enthält.&#10;&#10;Automatisch generierte Beschreibung">
          <a:extLst>
            <a:ext uri="{FF2B5EF4-FFF2-40B4-BE49-F238E27FC236}">
              <a16:creationId xmlns:a16="http://schemas.microsoft.com/office/drawing/2014/main" id="{C86400D1-439B-44A4-8F40-048705CA3FC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6220728" y="3505200"/>
          <a:ext cx="644474" cy="171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637773</xdr:colOff>
      <xdr:row>3</xdr:row>
      <xdr:rowOff>37075</xdr:rowOff>
    </xdr:from>
    <xdr:to>
      <xdr:col>14</xdr:col>
      <xdr:colOff>639521</xdr:colOff>
      <xdr:row>5</xdr:row>
      <xdr:rowOff>105799</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8123" y="418075"/>
          <a:ext cx="1595598" cy="449724"/>
        </a:xfrm>
        <a:prstGeom prst="rect">
          <a:avLst/>
        </a:prstGeom>
      </xdr:spPr>
    </xdr:pic>
    <xdr:clientData/>
  </xdr:twoCellAnchor>
  <xdr:twoCellAnchor editAs="oneCell">
    <xdr:from>
      <xdr:col>5</xdr:col>
      <xdr:colOff>418180</xdr:colOff>
      <xdr:row>3</xdr:row>
      <xdr:rowOff>145503</xdr:rowOff>
    </xdr:from>
    <xdr:to>
      <xdr:col>7</xdr:col>
      <xdr:colOff>607342</xdr:colOff>
      <xdr:row>5</xdr:row>
      <xdr:rowOff>95356</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7830" y="526503"/>
          <a:ext cx="1789362" cy="330853"/>
        </a:xfrm>
        <a:prstGeom prst="rect">
          <a:avLst/>
        </a:prstGeom>
      </xdr:spPr>
    </xdr:pic>
    <xdr:clientData/>
  </xdr:twoCellAnchor>
  <xdr:twoCellAnchor editAs="oneCell">
    <xdr:from>
      <xdr:col>8</xdr:col>
      <xdr:colOff>222250</xdr:colOff>
      <xdr:row>3</xdr:row>
      <xdr:rowOff>152400</xdr:rowOff>
    </xdr:from>
    <xdr:to>
      <xdr:col>10</xdr:col>
      <xdr:colOff>411412</xdr:colOff>
      <xdr:row>5</xdr:row>
      <xdr:rowOff>102252</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72200" y="533400"/>
          <a:ext cx="1789362" cy="330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637773</xdr:colOff>
      <xdr:row>3</xdr:row>
      <xdr:rowOff>37075</xdr:rowOff>
    </xdr:from>
    <xdr:to>
      <xdr:col>14</xdr:col>
      <xdr:colOff>636346</xdr:colOff>
      <xdr:row>5</xdr:row>
      <xdr:rowOff>102624</xdr:rowOff>
    </xdr:to>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8123" y="418075"/>
          <a:ext cx="1595598" cy="449724"/>
        </a:xfrm>
        <a:prstGeom prst="rect">
          <a:avLst/>
        </a:prstGeom>
      </xdr:spPr>
    </xdr:pic>
    <xdr:clientData/>
  </xdr:twoCellAnchor>
  <xdr:twoCellAnchor editAs="oneCell">
    <xdr:from>
      <xdr:col>3</xdr:col>
      <xdr:colOff>657225</xdr:colOff>
      <xdr:row>3</xdr:row>
      <xdr:rowOff>161925</xdr:rowOff>
    </xdr:from>
    <xdr:to>
      <xdr:col>12</xdr:col>
      <xdr:colOff>742039</xdr:colOff>
      <xdr:row>7</xdr:row>
      <xdr:rowOff>142782</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2619375" y="542925"/>
          <a:ext cx="7285714" cy="7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127233</xdr:colOff>
      <xdr:row>1</xdr:row>
      <xdr:rowOff>75175</xdr:rowOff>
    </xdr:from>
    <xdr:to>
      <xdr:col>15</xdr:col>
      <xdr:colOff>112471</xdr:colOff>
      <xdr:row>3</xdr:row>
      <xdr:rowOff>152154</xdr:rowOff>
    </xdr:to>
    <xdr:pic>
      <xdr:nvPicPr>
        <xdr:cNvPr id="41" name="Grafik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61783" y="75175"/>
          <a:ext cx="1547338" cy="438929"/>
        </a:xfrm>
        <a:prstGeom prst="rect">
          <a:avLst/>
        </a:prstGeom>
      </xdr:spPr>
    </xdr:pic>
    <xdr:clientData/>
  </xdr:twoCellAnchor>
  <xdr:twoCellAnchor editAs="oneCell">
    <xdr:from>
      <xdr:col>4</xdr:col>
      <xdr:colOff>161925</xdr:colOff>
      <xdr:row>2</xdr:row>
      <xdr:rowOff>180975</xdr:rowOff>
    </xdr:from>
    <xdr:to>
      <xdr:col>13</xdr:col>
      <xdr:colOff>457200</xdr:colOff>
      <xdr:row>6</xdr:row>
      <xdr:rowOff>26558</xdr:rowOff>
    </xdr:to>
    <xdr:pic>
      <xdr:nvPicPr>
        <xdr:cNvPr id="3" name="Grafik 2">
          <a:extLst>
            <a:ext uri="{FF2B5EF4-FFF2-40B4-BE49-F238E27FC236}">
              <a16:creationId xmlns:a16="http://schemas.microsoft.com/office/drawing/2014/main" id="{EA7B283D-8902-788D-9648-5CFD9E6CCED9}"/>
            </a:ext>
          </a:extLst>
        </xdr:cNvPr>
        <xdr:cNvPicPr>
          <a:picLocks noChangeAspect="1"/>
        </xdr:cNvPicPr>
      </xdr:nvPicPr>
      <xdr:blipFill>
        <a:blip xmlns:r="http://schemas.openxmlformats.org/officeDocument/2006/relationships" r:embed="rId2"/>
        <a:stretch>
          <a:fillRect/>
        </a:stretch>
      </xdr:blipFill>
      <xdr:spPr>
        <a:xfrm>
          <a:off x="2800350" y="371475"/>
          <a:ext cx="7153275" cy="607583"/>
        </a:xfrm>
        <a:prstGeom prst="rect">
          <a:avLst/>
        </a:prstGeom>
      </xdr:spPr>
    </xdr:pic>
    <xdr:clientData/>
  </xdr:twoCellAnchor>
  <xdr:twoCellAnchor editAs="oneCell">
    <xdr:from>
      <xdr:col>4</xdr:col>
      <xdr:colOff>114300</xdr:colOff>
      <xdr:row>5</xdr:row>
      <xdr:rowOff>161926</xdr:rowOff>
    </xdr:from>
    <xdr:to>
      <xdr:col>10</xdr:col>
      <xdr:colOff>295275</xdr:colOff>
      <xdr:row>8</xdr:row>
      <xdr:rowOff>12772</xdr:rowOff>
    </xdr:to>
    <xdr:pic>
      <xdr:nvPicPr>
        <xdr:cNvPr id="5" name="Grafik 4">
          <a:extLst>
            <a:ext uri="{FF2B5EF4-FFF2-40B4-BE49-F238E27FC236}">
              <a16:creationId xmlns:a16="http://schemas.microsoft.com/office/drawing/2014/main" id="{255157E1-0B3A-81C0-FA13-4FD83A5A8B76}"/>
            </a:ext>
          </a:extLst>
        </xdr:cNvPr>
        <xdr:cNvPicPr>
          <a:picLocks noChangeAspect="1"/>
        </xdr:cNvPicPr>
      </xdr:nvPicPr>
      <xdr:blipFill>
        <a:blip xmlns:r="http://schemas.openxmlformats.org/officeDocument/2006/relationships" r:embed="rId3"/>
        <a:stretch>
          <a:fillRect/>
        </a:stretch>
      </xdr:blipFill>
      <xdr:spPr>
        <a:xfrm>
          <a:off x="2752725" y="923926"/>
          <a:ext cx="4752975" cy="422346"/>
        </a:xfrm>
        <a:prstGeom prst="rect">
          <a:avLst/>
        </a:prstGeom>
      </xdr:spPr>
    </xdr:pic>
    <xdr:clientData/>
  </xdr:twoCellAnchor>
  <xdr:twoCellAnchor editAs="oneCell">
    <xdr:from>
      <xdr:col>10</xdr:col>
      <xdr:colOff>276225</xdr:colOff>
      <xdr:row>5</xdr:row>
      <xdr:rowOff>171450</xdr:rowOff>
    </xdr:from>
    <xdr:to>
      <xdr:col>13</xdr:col>
      <xdr:colOff>523875</xdr:colOff>
      <xdr:row>8</xdr:row>
      <xdr:rowOff>51775</xdr:rowOff>
    </xdr:to>
    <xdr:pic>
      <xdr:nvPicPr>
        <xdr:cNvPr id="6" name="Grafik 5">
          <a:extLst>
            <a:ext uri="{FF2B5EF4-FFF2-40B4-BE49-F238E27FC236}">
              <a16:creationId xmlns:a16="http://schemas.microsoft.com/office/drawing/2014/main" id="{C930CF8D-5011-846B-6865-3C32A173136D}"/>
            </a:ext>
          </a:extLst>
        </xdr:cNvPr>
        <xdr:cNvPicPr>
          <a:picLocks noChangeAspect="1"/>
        </xdr:cNvPicPr>
      </xdr:nvPicPr>
      <xdr:blipFill>
        <a:blip xmlns:r="http://schemas.openxmlformats.org/officeDocument/2006/relationships" r:embed="rId4"/>
        <a:stretch>
          <a:fillRect/>
        </a:stretch>
      </xdr:blipFill>
      <xdr:spPr>
        <a:xfrm>
          <a:off x="7486650" y="933450"/>
          <a:ext cx="2533650" cy="451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11205</xdr:colOff>
      <xdr:row>9</xdr:row>
      <xdr:rowOff>11205</xdr:rowOff>
    </xdr:from>
    <xdr:to>
      <xdr:col>3</xdr:col>
      <xdr:colOff>128866</xdr:colOff>
      <xdr:row>9</xdr:row>
      <xdr:rowOff>184896</xdr:rowOff>
    </xdr:to>
    <xdr:sp macro="" textlink="">
      <xdr:nvSpPr>
        <xdr:cNvPr id="2" name="Gleichschenkliges Dreieck 1">
          <a:extLst>
            <a:ext uri="{FF2B5EF4-FFF2-40B4-BE49-F238E27FC236}">
              <a16:creationId xmlns:a16="http://schemas.microsoft.com/office/drawing/2014/main" id="{00000000-0008-0000-0400-000002000000}"/>
            </a:ext>
          </a:extLst>
        </xdr:cNvPr>
        <xdr:cNvSpPr/>
      </xdr:nvSpPr>
      <xdr:spPr>
        <a:xfrm rot="5400000">
          <a:off x="1888190" y="1563220"/>
          <a:ext cx="173691" cy="117661"/>
        </a:xfrm>
        <a:prstGeom prst="triangle">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e-DE" sz="1100"/>
        </a:p>
      </xdr:txBody>
    </xdr:sp>
    <xdr:clientData/>
  </xdr:twoCellAnchor>
  <xdr:twoCellAnchor editAs="oneCell">
    <xdr:from>
      <xdr:col>6</xdr:col>
      <xdr:colOff>219076</xdr:colOff>
      <xdr:row>3</xdr:row>
      <xdr:rowOff>66675</xdr:rowOff>
    </xdr:from>
    <xdr:to>
      <xdr:col>8</xdr:col>
      <xdr:colOff>2626</xdr:colOff>
      <xdr:row>6</xdr:row>
      <xdr:rowOff>18749</xdr:rowOff>
    </xdr:to>
    <xdr:pic>
      <xdr:nvPicPr>
        <xdr:cNvPr id="8" name="Grafik 7" descr="Cartoon Network_hd.pn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stretch>
          <a:fillRect/>
        </a:stretch>
      </xdr:blipFill>
      <xdr:spPr>
        <a:xfrm>
          <a:off x="4362451" y="638175"/>
          <a:ext cx="1307550" cy="523574"/>
        </a:xfrm>
        <a:prstGeom prst="rect">
          <a:avLst/>
        </a:prstGeom>
      </xdr:spPr>
    </xdr:pic>
    <xdr:clientData/>
  </xdr:twoCellAnchor>
  <xdr:twoCellAnchor editAs="oneCell">
    <xdr:from>
      <xdr:col>8</xdr:col>
      <xdr:colOff>82375</xdr:colOff>
      <xdr:row>2</xdr:row>
      <xdr:rowOff>133350</xdr:rowOff>
    </xdr:from>
    <xdr:to>
      <xdr:col>9</xdr:col>
      <xdr:colOff>458633</xdr:colOff>
      <xdr:row>7</xdr:row>
      <xdr:rowOff>28575</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49750" y="514350"/>
          <a:ext cx="1138258" cy="847725"/>
        </a:xfrm>
        <a:prstGeom prst="rect">
          <a:avLst/>
        </a:prstGeom>
      </xdr:spPr>
    </xdr:pic>
    <xdr:clientData/>
  </xdr:twoCellAnchor>
  <xdr:twoCellAnchor editAs="oneCell">
    <xdr:from>
      <xdr:col>12</xdr:col>
      <xdr:colOff>637773</xdr:colOff>
      <xdr:row>2</xdr:row>
      <xdr:rowOff>28575</xdr:rowOff>
    </xdr:from>
    <xdr:to>
      <xdr:col>14</xdr:col>
      <xdr:colOff>633171</xdr:colOff>
      <xdr:row>4</xdr:row>
      <xdr:rowOff>114300</xdr:rowOff>
    </xdr:to>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53148" y="409575"/>
          <a:ext cx="1519398" cy="466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S114"/>
  <sheetViews>
    <sheetView showGridLines="0" showRowColHeaders="0" tabSelected="1" showRuler="0" topLeftCell="A2" zoomScaleNormal="100" workbookViewId="0">
      <selection activeCell="C10" sqref="C10"/>
    </sheetView>
  </sheetViews>
  <sheetFormatPr baseColWidth="10" defaultColWidth="11.42578125" defaultRowHeight="15" x14ac:dyDescent="0.25"/>
  <cols>
    <col min="1" max="1" width="5.85546875" style="52" customWidth="1"/>
    <col min="2" max="2" width="3.5703125" style="52" customWidth="1"/>
    <col min="3" max="3" width="31.140625" style="52" customWidth="1"/>
    <col min="4" max="4" width="2.85546875" style="52" customWidth="1"/>
    <col min="5" max="15" width="11.42578125" style="52"/>
    <col min="16" max="16" width="3.140625" style="52" customWidth="1"/>
    <col min="17" max="16384" width="11.42578125" style="52"/>
  </cols>
  <sheetData>
    <row r="1" spans="2:19" ht="13.9" hidden="1" x14ac:dyDescent="0.25">
      <c r="B1" s="63"/>
      <c r="C1" s="63"/>
      <c r="D1" s="63"/>
      <c r="E1" s="63"/>
      <c r="F1" s="63"/>
      <c r="G1" s="63"/>
      <c r="H1" s="63"/>
      <c r="I1" s="63"/>
      <c r="J1" s="63"/>
      <c r="K1" s="63"/>
      <c r="L1" s="63"/>
      <c r="M1" s="63"/>
      <c r="N1" s="63"/>
      <c r="O1" s="63"/>
    </row>
    <row r="2" spans="2:19" ht="15.95" customHeight="1" x14ac:dyDescent="0.4">
      <c r="B2" s="121"/>
      <c r="C2" s="121"/>
      <c r="D2" s="121"/>
      <c r="E2" s="121"/>
      <c r="F2" s="121"/>
      <c r="G2" s="121"/>
      <c r="H2" s="121"/>
      <c r="I2" s="121"/>
      <c r="J2" s="121"/>
      <c r="K2" s="121"/>
      <c r="L2" s="121"/>
      <c r="M2" s="121"/>
      <c r="N2" s="121"/>
      <c r="O2" s="121"/>
    </row>
    <row r="3" spans="2:19" ht="32.25" customHeight="1" x14ac:dyDescent="0.6">
      <c r="B3" s="92" t="s">
        <v>50</v>
      </c>
      <c r="C3" s="63"/>
      <c r="D3" s="63"/>
      <c r="E3" s="63"/>
      <c r="F3" s="63"/>
      <c r="G3" s="63"/>
      <c r="H3" s="63"/>
      <c r="I3" s="63"/>
      <c r="J3" s="63"/>
      <c r="K3" s="63"/>
      <c r="L3" s="63"/>
      <c r="M3" s="63"/>
      <c r="N3" s="63"/>
      <c r="O3" s="63"/>
    </row>
    <row r="4" spans="2:19" ht="13.9" x14ac:dyDescent="0.25">
      <c r="B4" s="64"/>
      <c r="C4" s="63"/>
      <c r="D4" s="63"/>
      <c r="E4" s="63"/>
      <c r="F4" s="63"/>
      <c r="G4" s="63"/>
      <c r="H4" s="63"/>
      <c r="I4" s="63"/>
      <c r="J4" s="63"/>
      <c r="K4" s="63"/>
      <c r="L4" s="63"/>
      <c r="M4" s="63"/>
      <c r="N4" s="63"/>
      <c r="O4" s="63"/>
    </row>
    <row r="5" spans="2:19" ht="17.45" x14ac:dyDescent="0.3">
      <c r="B5" s="65"/>
      <c r="C5" s="66"/>
      <c r="D5" s="67"/>
      <c r="E5" s="63"/>
      <c r="F5" s="63"/>
      <c r="G5" s="63"/>
      <c r="H5" s="63"/>
      <c r="I5" s="63"/>
      <c r="J5" s="63"/>
      <c r="K5" s="63"/>
      <c r="L5" s="63"/>
      <c r="M5" s="63"/>
      <c r="N5" s="63"/>
      <c r="O5" s="63"/>
    </row>
    <row r="6" spans="2:19" ht="13.9" x14ac:dyDescent="0.25">
      <c r="B6" s="56">
        <v>117</v>
      </c>
    </row>
    <row r="7" spans="2:19" ht="15.75" x14ac:dyDescent="0.25">
      <c r="B7" s="68" t="s">
        <v>18</v>
      </c>
    </row>
    <row r="8" spans="2:19" ht="13.9" x14ac:dyDescent="0.25">
      <c r="C8" s="67"/>
      <c r="D8" s="67"/>
      <c r="E8" s="67"/>
      <c r="F8" s="67"/>
      <c r="G8" s="67"/>
      <c r="H8" s="67"/>
      <c r="I8" s="67"/>
      <c r="J8" s="67"/>
      <c r="K8" s="67"/>
      <c r="L8" s="67"/>
      <c r="M8" s="67"/>
      <c r="N8" s="67"/>
      <c r="O8" s="67"/>
      <c r="P8" s="67"/>
    </row>
    <row r="9" spans="2:19" ht="13.9" x14ac:dyDescent="0.25">
      <c r="C9" s="69"/>
      <c r="D9" s="70"/>
      <c r="E9" s="70"/>
      <c r="F9" s="70"/>
      <c r="G9" s="70"/>
      <c r="H9" s="70"/>
      <c r="I9" s="70"/>
      <c r="J9" s="70"/>
      <c r="K9" s="70"/>
      <c r="L9" s="70"/>
      <c r="M9" s="70"/>
      <c r="N9" s="70"/>
      <c r="O9" s="70"/>
      <c r="P9" s="67"/>
      <c r="Q9" s="57"/>
      <c r="R9" s="57"/>
      <c r="S9" s="57"/>
    </row>
    <row r="10" spans="2:19" ht="17.45" x14ac:dyDescent="0.3">
      <c r="B10" s="94" t="s">
        <v>41</v>
      </c>
      <c r="C10" s="93" t="s">
        <v>38</v>
      </c>
      <c r="D10" s="70"/>
      <c r="E10" s="70"/>
      <c r="F10" s="70"/>
      <c r="G10" s="70"/>
      <c r="H10" s="70"/>
      <c r="I10" s="70"/>
      <c r="J10" s="70"/>
      <c r="K10" s="70"/>
      <c r="L10" s="70"/>
      <c r="M10" s="70"/>
      <c r="N10" s="70"/>
      <c r="O10" s="70"/>
      <c r="P10" s="67"/>
      <c r="Q10" s="57"/>
      <c r="R10" s="57"/>
      <c r="S10" s="57"/>
    </row>
    <row r="11" spans="2:19" ht="13.9" x14ac:dyDescent="0.25">
      <c r="C11" s="69"/>
      <c r="D11" s="70"/>
      <c r="E11" s="70"/>
      <c r="F11" s="70"/>
      <c r="G11" s="70"/>
      <c r="H11" s="70"/>
      <c r="I11" s="70"/>
      <c r="J11" s="70"/>
      <c r="K11" s="70"/>
      <c r="L11" s="70"/>
      <c r="M11" s="70"/>
      <c r="N11" s="70"/>
      <c r="O11" s="70"/>
      <c r="P11" s="67"/>
      <c r="Q11" s="57"/>
      <c r="R11" s="57"/>
      <c r="S11" s="57"/>
    </row>
    <row r="12" spans="2:19" ht="17.45" x14ac:dyDescent="0.3">
      <c r="B12" s="94" t="s">
        <v>42</v>
      </c>
      <c r="C12" s="93" t="s">
        <v>22</v>
      </c>
      <c r="D12" s="70"/>
      <c r="E12" s="70"/>
      <c r="F12" s="70"/>
      <c r="G12" s="70"/>
      <c r="H12" s="70"/>
      <c r="I12" s="70"/>
      <c r="J12" s="70"/>
      <c r="K12" s="70"/>
      <c r="L12" s="70"/>
      <c r="M12" s="70"/>
      <c r="N12" s="70"/>
      <c r="O12" s="70"/>
      <c r="P12" s="67"/>
      <c r="Q12" s="57"/>
      <c r="R12" s="57"/>
      <c r="S12" s="57"/>
    </row>
    <row r="13" spans="2:19" ht="17.45" x14ac:dyDescent="0.3">
      <c r="C13" s="100"/>
      <c r="D13" s="71"/>
      <c r="E13" s="71"/>
      <c r="F13" s="70"/>
      <c r="G13" s="72"/>
      <c r="H13" s="70"/>
      <c r="I13" s="70"/>
      <c r="J13" s="70"/>
      <c r="K13" s="70"/>
      <c r="L13" s="70"/>
      <c r="M13" s="70"/>
      <c r="N13" s="70"/>
      <c r="O13" s="70"/>
      <c r="P13" s="67"/>
      <c r="Q13" s="57"/>
      <c r="R13" s="57"/>
      <c r="S13" s="57"/>
    </row>
    <row r="14" spans="2:19" ht="15.6" x14ac:dyDescent="0.3">
      <c r="D14" s="71"/>
      <c r="E14" s="71"/>
      <c r="F14" s="70"/>
      <c r="G14" s="72"/>
      <c r="H14" s="70"/>
      <c r="I14" s="70"/>
      <c r="J14" s="70"/>
      <c r="K14" s="70"/>
      <c r="L14" s="70"/>
      <c r="M14" s="70"/>
      <c r="N14" s="70"/>
      <c r="O14" s="70"/>
      <c r="P14" s="67"/>
      <c r="Q14" s="57"/>
      <c r="R14" s="57"/>
      <c r="S14" s="57"/>
    </row>
    <row r="15" spans="2:19" ht="15.6" x14ac:dyDescent="0.3">
      <c r="D15" s="71"/>
      <c r="E15" s="71"/>
      <c r="F15" s="70"/>
      <c r="G15" s="72"/>
      <c r="H15" s="70"/>
      <c r="I15" s="70"/>
      <c r="J15" s="70"/>
      <c r="K15" s="70"/>
      <c r="L15" s="70"/>
      <c r="M15" s="70"/>
      <c r="N15" s="70"/>
      <c r="O15" s="70"/>
      <c r="P15" s="67"/>
      <c r="Q15" s="57"/>
      <c r="R15" s="57"/>
      <c r="S15" s="57"/>
    </row>
    <row r="16" spans="2:19" ht="15.6" x14ac:dyDescent="0.3">
      <c r="D16" s="73"/>
      <c r="E16" s="71"/>
      <c r="G16" s="72"/>
      <c r="H16" s="70"/>
      <c r="I16" s="70"/>
      <c r="J16" s="70"/>
      <c r="K16" s="70"/>
      <c r="L16" s="70"/>
      <c r="M16" s="70"/>
      <c r="N16" s="70"/>
      <c r="O16" s="70"/>
      <c r="P16" s="67"/>
      <c r="Q16" s="57"/>
      <c r="R16" s="57"/>
      <c r="S16" s="57"/>
    </row>
    <row r="17" spans="2:19" ht="18.75" x14ac:dyDescent="0.3">
      <c r="B17" s="94" t="s">
        <v>43</v>
      </c>
      <c r="C17" s="93" t="s">
        <v>23</v>
      </c>
      <c r="E17" s="70"/>
      <c r="G17" s="74"/>
      <c r="H17" s="70"/>
      <c r="I17" s="70"/>
      <c r="J17" s="70"/>
      <c r="K17" s="70"/>
      <c r="L17" s="70"/>
      <c r="M17" s="70"/>
      <c r="N17" s="70"/>
      <c r="O17" s="70"/>
      <c r="P17" s="67"/>
      <c r="Q17" s="57"/>
      <c r="R17" s="57"/>
      <c r="S17" s="57"/>
    </row>
    <row r="18" spans="2:19" ht="3.95" customHeight="1" x14ac:dyDescent="0.3">
      <c r="B18" s="94"/>
      <c r="C18" s="93"/>
      <c r="E18" s="70"/>
      <c r="G18" s="74"/>
      <c r="H18" s="70"/>
      <c r="I18" s="70"/>
      <c r="J18" s="70"/>
      <c r="K18" s="70"/>
      <c r="L18" s="70"/>
      <c r="M18" s="70"/>
      <c r="N18" s="70"/>
      <c r="O18" s="70"/>
      <c r="P18" s="67"/>
      <c r="Q18" s="57"/>
      <c r="R18" s="57"/>
      <c r="S18" s="57"/>
    </row>
    <row r="19" spans="2:19" ht="17.45" customHeight="1" x14ac:dyDescent="0.3">
      <c r="B19" s="94"/>
      <c r="C19" s="103"/>
      <c r="E19" s="70"/>
      <c r="G19" s="74"/>
      <c r="H19" s="70"/>
      <c r="I19" s="70"/>
      <c r="J19" s="70"/>
      <c r="K19" s="70"/>
      <c r="L19" s="70"/>
      <c r="M19" s="70"/>
      <c r="N19" s="70"/>
      <c r="O19" s="70"/>
      <c r="P19" s="67"/>
      <c r="Q19" s="57"/>
      <c r="R19" s="57"/>
      <c r="S19" s="57"/>
    </row>
    <row r="20" spans="2:19" ht="3.95" customHeight="1" x14ac:dyDescent="0.3">
      <c r="B20" s="94"/>
      <c r="C20" s="103"/>
      <c r="E20" s="70"/>
      <c r="G20" s="74"/>
      <c r="H20" s="70"/>
      <c r="I20" s="70"/>
      <c r="J20" s="70"/>
      <c r="K20" s="70"/>
      <c r="L20" s="70"/>
      <c r="M20" s="70"/>
      <c r="N20" s="70"/>
      <c r="O20" s="70"/>
      <c r="P20" s="67"/>
      <c r="Q20" s="57"/>
      <c r="R20" s="57"/>
      <c r="S20" s="57"/>
    </row>
    <row r="21" spans="2:19" ht="17.45" customHeight="1" x14ac:dyDescent="0.25">
      <c r="B21" s="75"/>
      <c r="C21" s="104"/>
      <c r="D21" s="105"/>
      <c r="E21" s="105"/>
      <c r="F21" s="105"/>
      <c r="G21" s="105"/>
      <c r="H21" s="105"/>
      <c r="I21" s="105"/>
      <c r="J21" s="105"/>
      <c r="K21" s="105"/>
      <c r="L21" s="105"/>
      <c r="M21" s="105"/>
      <c r="N21" s="105"/>
      <c r="O21" s="70"/>
      <c r="P21" s="67"/>
      <c r="Q21" s="57"/>
      <c r="R21" s="57"/>
      <c r="S21" s="57"/>
    </row>
    <row r="22" spans="2:19" ht="5.0999999999999996" customHeight="1" x14ac:dyDescent="0.25">
      <c r="B22" s="75"/>
      <c r="C22" s="104"/>
      <c r="D22" s="105"/>
      <c r="E22" s="105"/>
      <c r="F22" s="105"/>
      <c r="G22" s="105"/>
      <c r="H22" s="105"/>
      <c r="I22" s="105"/>
      <c r="J22" s="105"/>
      <c r="K22" s="105"/>
      <c r="L22" s="105"/>
      <c r="M22" s="105"/>
      <c r="N22" s="105"/>
      <c r="O22" s="70"/>
      <c r="P22" s="67"/>
      <c r="Q22" s="57"/>
      <c r="R22" s="57"/>
      <c r="S22" s="57"/>
    </row>
    <row r="23" spans="2:19" ht="17.45" customHeight="1" x14ac:dyDescent="0.25">
      <c r="B23" s="75"/>
      <c r="C23" s="104"/>
      <c r="D23" s="105"/>
      <c r="E23" s="105"/>
      <c r="F23" s="105"/>
      <c r="G23" s="105"/>
      <c r="H23" s="105"/>
      <c r="I23" s="105"/>
      <c r="J23" s="105"/>
      <c r="K23" s="105"/>
      <c r="L23" s="105"/>
      <c r="M23" s="105"/>
      <c r="N23" s="105"/>
      <c r="O23" s="70"/>
      <c r="P23" s="67"/>
      <c r="Q23" s="57"/>
      <c r="R23" s="57"/>
      <c r="S23" s="57"/>
    </row>
    <row r="24" spans="2:19" ht="17.45" customHeight="1" x14ac:dyDescent="0.25">
      <c r="B24" s="75"/>
      <c r="C24" s="104"/>
      <c r="D24" s="105"/>
      <c r="E24" s="105"/>
      <c r="F24" s="105"/>
      <c r="G24" s="105"/>
      <c r="H24" s="105"/>
      <c r="I24" s="105"/>
      <c r="J24" s="105"/>
      <c r="K24" s="105"/>
      <c r="L24" s="105"/>
      <c r="M24" s="105"/>
      <c r="N24" s="105"/>
      <c r="O24" s="70"/>
      <c r="P24" s="67"/>
      <c r="Q24" s="57"/>
      <c r="R24" s="57"/>
      <c r="S24" s="57"/>
    </row>
    <row r="25" spans="2:19" ht="17.45" customHeight="1" x14ac:dyDescent="0.25">
      <c r="B25" s="76"/>
      <c r="C25" s="106"/>
      <c r="D25" s="107"/>
      <c r="E25" s="106"/>
      <c r="F25" s="106"/>
      <c r="G25" s="106"/>
      <c r="H25" s="106"/>
      <c r="I25" s="106"/>
      <c r="J25" s="106"/>
      <c r="K25" s="106"/>
      <c r="L25" s="106"/>
      <c r="M25" s="106"/>
      <c r="N25" s="106"/>
      <c r="O25" s="77"/>
      <c r="P25" s="77"/>
      <c r="Q25" s="57"/>
      <c r="R25" s="57"/>
      <c r="S25" s="57"/>
    </row>
    <row r="26" spans="2:19" ht="17.45" customHeight="1" x14ac:dyDescent="0.25">
      <c r="B26" s="76"/>
      <c r="C26" s="106"/>
      <c r="D26" s="107"/>
      <c r="E26" s="106"/>
      <c r="F26" s="106"/>
      <c r="G26" s="106"/>
      <c r="H26" s="106"/>
      <c r="I26" s="106"/>
      <c r="J26" s="106"/>
      <c r="K26" s="106"/>
      <c r="L26" s="106"/>
      <c r="M26" s="106"/>
      <c r="N26" s="106"/>
      <c r="O26" s="77"/>
      <c r="P26" s="77"/>
      <c r="Q26" s="57"/>
      <c r="R26" s="57"/>
      <c r="S26" s="57"/>
    </row>
    <row r="27" spans="2:19" ht="17.45" customHeight="1" x14ac:dyDescent="0.25">
      <c r="B27" s="76"/>
      <c r="C27" s="106"/>
      <c r="D27" s="107"/>
      <c r="E27" s="106"/>
      <c r="F27" s="106"/>
      <c r="G27" s="106"/>
      <c r="H27" s="106"/>
      <c r="I27" s="106"/>
      <c r="J27" s="106"/>
      <c r="K27" s="106"/>
      <c r="L27" s="106"/>
      <c r="M27" s="106"/>
      <c r="N27" s="106"/>
      <c r="O27" s="77"/>
      <c r="P27" s="77"/>
      <c r="Q27" s="57"/>
      <c r="R27" s="57"/>
      <c r="S27" s="57"/>
    </row>
    <row r="28" spans="2:19" ht="17.45" customHeight="1" x14ac:dyDescent="0.25">
      <c r="B28" s="76"/>
      <c r="C28" s="106"/>
      <c r="D28" s="107"/>
      <c r="E28" s="106"/>
      <c r="F28" s="106"/>
      <c r="G28" s="106"/>
      <c r="H28" s="106"/>
      <c r="I28" s="106"/>
      <c r="J28" s="106"/>
      <c r="K28" s="106"/>
      <c r="L28" s="106"/>
      <c r="N28" s="106"/>
      <c r="O28" s="77"/>
      <c r="P28" s="77"/>
      <c r="Q28" s="57"/>
      <c r="R28" s="57"/>
      <c r="S28" s="57"/>
    </row>
    <row r="29" spans="2:19" ht="15.75" x14ac:dyDescent="0.25">
      <c r="B29" s="95" t="s">
        <v>17</v>
      </c>
      <c r="C29" s="78"/>
      <c r="D29" s="76"/>
      <c r="E29" s="77"/>
      <c r="F29" s="77"/>
      <c r="G29" s="77"/>
      <c r="H29" s="77"/>
      <c r="I29" s="77"/>
      <c r="J29" s="77"/>
      <c r="K29" s="77"/>
      <c r="L29" s="77"/>
      <c r="M29" s="106"/>
      <c r="N29" s="77"/>
      <c r="O29" s="77"/>
      <c r="P29" s="77"/>
      <c r="Q29" s="57"/>
      <c r="R29" s="57"/>
      <c r="S29" s="57"/>
    </row>
    <row r="30" spans="2:19" ht="15.75" customHeight="1" x14ac:dyDescent="0.25">
      <c r="B30" s="124" t="s">
        <v>45</v>
      </c>
      <c r="C30" s="124"/>
      <c r="D30" s="124"/>
      <c r="E30" s="124"/>
      <c r="F30" s="124"/>
      <c r="G30" s="124"/>
      <c r="H30" s="124"/>
      <c r="I30" s="124"/>
      <c r="J30" s="124"/>
      <c r="K30" s="124"/>
      <c r="L30" s="124"/>
      <c r="M30" s="124"/>
      <c r="N30" s="124"/>
      <c r="O30" s="124"/>
      <c r="P30" s="79"/>
      <c r="Q30" s="57"/>
      <c r="R30" s="57"/>
      <c r="S30" s="57"/>
    </row>
    <row r="31" spans="2:19" ht="15.75" x14ac:dyDescent="0.25">
      <c r="B31" s="124"/>
      <c r="C31" s="124"/>
      <c r="D31" s="124"/>
      <c r="E31" s="124"/>
      <c r="F31" s="124"/>
      <c r="G31" s="124"/>
      <c r="H31" s="124"/>
      <c r="I31" s="124"/>
      <c r="J31" s="124"/>
      <c r="K31" s="124"/>
      <c r="L31" s="124"/>
      <c r="M31" s="124"/>
      <c r="N31" s="124"/>
      <c r="O31" s="124"/>
      <c r="P31" s="79"/>
      <c r="Q31" s="57"/>
      <c r="R31" s="57"/>
      <c r="S31" s="57"/>
    </row>
    <row r="32" spans="2:19" ht="15.75" x14ac:dyDescent="0.25">
      <c r="B32" s="124"/>
      <c r="C32" s="124"/>
      <c r="D32" s="124"/>
      <c r="E32" s="124"/>
      <c r="F32" s="124"/>
      <c r="G32" s="124"/>
      <c r="H32" s="124"/>
      <c r="I32" s="124"/>
      <c r="J32" s="124"/>
      <c r="K32" s="124"/>
      <c r="L32" s="124"/>
      <c r="M32" s="124"/>
      <c r="N32" s="124"/>
      <c r="O32" s="124"/>
      <c r="P32" s="79"/>
      <c r="Q32" s="57"/>
      <c r="R32" s="57"/>
      <c r="S32" s="57"/>
    </row>
    <row r="33" spans="2:19" ht="15.75" x14ac:dyDescent="0.25">
      <c r="B33" s="124"/>
      <c r="C33" s="124"/>
      <c r="D33" s="124"/>
      <c r="E33" s="124"/>
      <c r="F33" s="124"/>
      <c r="G33" s="124"/>
      <c r="H33" s="124"/>
      <c r="I33" s="124"/>
      <c r="J33" s="124"/>
      <c r="K33" s="124"/>
      <c r="L33" s="124"/>
      <c r="M33" s="124"/>
      <c r="N33" s="124"/>
      <c r="O33" s="124"/>
      <c r="P33" s="79"/>
      <c r="Q33" s="57"/>
      <c r="R33" s="57"/>
      <c r="S33" s="57"/>
    </row>
    <row r="34" spans="2:19" ht="15.75" x14ac:dyDescent="0.25">
      <c r="B34" s="96" t="s">
        <v>16</v>
      </c>
      <c r="C34" s="77"/>
      <c r="D34" s="76"/>
      <c r="E34" s="77"/>
      <c r="F34" s="77"/>
      <c r="G34" s="77"/>
      <c r="H34" s="77"/>
      <c r="I34" s="77"/>
      <c r="J34" s="77"/>
      <c r="K34" s="77"/>
      <c r="L34" s="77"/>
      <c r="M34" s="77"/>
      <c r="N34" s="77"/>
      <c r="O34" s="77"/>
      <c r="P34" s="77"/>
      <c r="Q34" s="57"/>
      <c r="R34" s="57"/>
      <c r="S34" s="57"/>
    </row>
    <row r="35" spans="2:19" ht="15.75" x14ac:dyDescent="0.25">
      <c r="B35" s="82" t="s">
        <v>56</v>
      </c>
      <c r="C35" s="77"/>
      <c r="D35" s="76"/>
      <c r="E35" s="77"/>
      <c r="F35" s="77"/>
      <c r="G35" s="77"/>
      <c r="H35" s="77"/>
      <c r="I35" s="77"/>
      <c r="J35" s="77"/>
      <c r="K35" s="77"/>
      <c r="L35" s="77"/>
      <c r="M35" s="77"/>
      <c r="N35" s="77"/>
      <c r="O35" s="77"/>
      <c r="P35" s="77"/>
      <c r="Q35" s="57"/>
      <c r="R35" s="57"/>
      <c r="S35" s="57"/>
    </row>
    <row r="36" spans="2:19" ht="15.75" x14ac:dyDescent="0.25">
      <c r="B36" s="82" t="s">
        <v>49</v>
      </c>
      <c r="C36" s="77"/>
      <c r="D36" s="76"/>
      <c r="E36" s="77"/>
      <c r="F36" s="77"/>
      <c r="G36" s="77"/>
      <c r="H36" s="77"/>
      <c r="I36" s="77"/>
      <c r="J36" s="77"/>
      <c r="K36" s="77"/>
      <c r="L36" s="77"/>
      <c r="M36" s="77"/>
      <c r="N36" s="77"/>
      <c r="O36" s="77"/>
      <c r="P36" s="77"/>
      <c r="Q36" s="57"/>
      <c r="R36" s="57"/>
      <c r="S36" s="57"/>
    </row>
    <row r="37" spans="2:19" ht="15.75" x14ac:dyDescent="0.25">
      <c r="B37" s="81"/>
      <c r="C37" s="81"/>
      <c r="D37" s="81"/>
      <c r="E37" s="81"/>
      <c r="F37" s="81"/>
      <c r="G37" s="81"/>
      <c r="H37" s="81"/>
      <c r="I37" s="81"/>
      <c r="J37" s="81"/>
      <c r="K37" s="81"/>
      <c r="L37" s="81"/>
      <c r="M37" s="81"/>
      <c r="N37" s="81"/>
      <c r="O37" s="81"/>
      <c r="P37" s="81"/>
      <c r="Q37" s="57"/>
      <c r="R37" s="57"/>
      <c r="S37" s="57"/>
    </row>
    <row r="38" spans="2:19" ht="15.75" x14ac:dyDescent="0.25">
      <c r="B38" s="95" t="s">
        <v>21</v>
      </c>
      <c r="C38" s="81"/>
      <c r="D38" s="81"/>
      <c r="E38" s="80"/>
      <c r="F38" s="80"/>
      <c r="G38" s="80"/>
      <c r="H38" s="81"/>
      <c r="I38" s="81"/>
      <c r="J38" s="81"/>
      <c r="K38" s="81"/>
      <c r="L38" s="81"/>
      <c r="M38" s="81"/>
      <c r="N38" s="81"/>
      <c r="O38" s="81"/>
      <c r="P38" s="81"/>
      <c r="Q38" s="57"/>
      <c r="R38" s="57"/>
      <c r="S38" s="57"/>
    </row>
    <row r="39" spans="2:19" ht="15.75" x14ac:dyDescent="0.25">
      <c r="B39" s="122" t="s">
        <v>19</v>
      </c>
      <c r="C39" s="123"/>
      <c r="D39" s="123"/>
      <c r="E39" s="123"/>
      <c r="F39" s="123"/>
      <c r="G39" s="123"/>
      <c r="H39" s="123"/>
      <c r="I39" s="123"/>
      <c r="J39" s="123"/>
      <c r="K39" s="123"/>
      <c r="L39" s="123"/>
      <c r="M39" s="123"/>
      <c r="N39" s="123"/>
      <c r="O39" s="123"/>
      <c r="P39" s="77"/>
      <c r="Q39" s="57"/>
      <c r="R39" s="57"/>
      <c r="S39" s="57"/>
    </row>
    <row r="40" spans="2:19" ht="15.75" x14ac:dyDescent="0.25">
      <c r="B40" s="123"/>
      <c r="C40" s="123"/>
      <c r="D40" s="123"/>
      <c r="E40" s="123"/>
      <c r="F40" s="123"/>
      <c r="G40" s="123"/>
      <c r="H40" s="123"/>
      <c r="I40" s="123"/>
      <c r="J40" s="123"/>
      <c r="K40" s="123"/>
      <c r="L40" s="123"/>
      <c r="M40" s="123"/>
      <c r="N40" s="123"/>
      <c r="O40" s="123"/>
      <c r="P40" s="77"/>
      <c r="Q40" s="57"/>
      <c r="R40" s="57"/>
      <c r="S40" s="57"/>
    </row>
    <row r="41" spans="2:19" ht="15.75" x14ac:dyDescent="0.25">
      <c r="B41" s="83"/>
      <c r="C41" s="83"/>
      <c r="D41" s="83"/>
      <c r="E41" s="83"/>
      <c r="F41" s="83"/>
      <c r="G41" s="83"/>
      <c r="H41" s="83"/>
      <c r="I41" s="83"/>
      <c r="J41" s="83"/>
      <c r="K41" s="83"/>
      <c r="L41" s="83"/>
      <c r="M41" s="83"/>
      <c r="N41" s="83"/>
      <c r="O41" s="83"/>
      <c r="P41" s="77"/>
      <c r="Q41" s="57"/>
      <c r="R41" s="57"/>
      <c r="S41" s="57"/>
    </row>
    <row r="42" spans="2:19" ht="15.75" x14ac:dyDescent="0.25">
      <c r="B42" s="77"/>
      <c r="C42" s="77"/>
      <c r="D42" s="77"/>
      <c r="E42" s="77"/>
      <c r="F42" s="77"/>
      <c r="G42" s="77"/>
      <c r="H42" s="101"/>
      <c r="I42" s="77"/>
      <c r="J42" s="77"/>
      <c r="K42" s="77"/>
      <c r="L42" s="77"/>
      <c r="M42" s="77"/>
      <c r="N42" s="77"/>
      <c r="O42" s="77"/>
      <c r="P42" s="77"/>
      <c r="Q42" s="57"/>
      <c r="R42" s="57"/>
      <c r="S42" s="57"/>
    </row>
    <row r="43" spans="2:19" s="63" customFormat="1" ht="3" customHeight="1" x14ac:dyDescent="0.25">
      <c r="B43" s="77"/>
      <c r="C43" s="77"/>
      <c r="D43" s="77"/>
      <c r="E43" s="77"/>
      <c r="F43" s="77"/>
      <c r="G43" s="77"/>
      <c r="H43" s="77"/>
      <c r="I43" s="77"/>
      <c r="J43" s="77"/>
      <c r="K43" s="77"/>
      <c r="L43" s="77"/>
      <c r="M43" s="77"/>
      <c r="N43" s="77"/>
      <c r="O43" s="77"/>
      <c r="P43" s="77"/>
      <c r="Q43" s="84"/>
      <c r="R43" s="84"/>
      <c r="S43" s="84"/>
    </row>
    <row r="44" spans="2:19" ht="16.5" thickBot="1" x14ac:dyDescent="0.3">
      <c r="B44" s="77"/>
      <c r="C44" s="77"/>
      <c r="D44" s="77"/>
      <c r="F44" s="77"/>
      <c r="G44" s="77"/>
      <c r="H44" s="77"/>
      <c r="I44" s="77"/>
      <c r="J44" s="77"/>
      <c r="K44" s="77"/>
      <c r="L44" s="77"/>
      <c r="M44" s="77"/>
      <c r="N44" s="77"/>
      <c r="O44" s="77"/>
      <c r="P44" s="77"/>
      <c r="Q44" s="57"/>
      <c r="R44" s="57"/>
      <c r="S44" s="57"/>
    </row>
    <row r="45" spans="2:19" ht="15.75" x14ac:dyDescent="0.25">
      <c r="B45" s="85"/>
      <c r="C45" s="85"/>
      <c r="D45" s="85"/>
      <c r="E45" s="85"/>
      <c r="F45" s="85"/>
      <c r="G45" s="85"/>
      <c r="H45" s="77"/>
      <c r="I45" s="77"/>
      <c r="J45" s="77"/>
      <c r="K45" s="77"/>
      <c r="L45" s="77"/>
      <c r="M45" s="77"/>
      <c r="N45" s="77"/>
      <c r="O45" s="77"/>
      <c r="P45" s="77"/>
      <c r="Q45" s="57"/>
      <c r="R45" s="57"/>
      <c r="S45" s="57"/>
    </row>
    <row r="46" spans="2:19" ht="15.75" x14ac:dyDescent="0.25">
      <c r="B46" s="77"/>
      <c r="C46" s="77"/>
      <c r="D46" s="77"/>
      <c r="E46" s="77"/>
      <c r="F46" s="77"/>
      <c r="G46" s="77"/>
      <c r="H46" s="77"/>
      <c r="I46" s="77"/>
      <c r="J46" s="77"/>
      <c r="K46" s="77"/>
      <c r="L46" s="77"/>
      <c r="M46" s="77"/>
      <c r="N46" s="77"/>
      <c r="O46" s="77"/>
      <c r="P46" s="77"/>
      <c r="Q46" s="57"/>
      <c r="R46" s="57"/>
      <c r="S46" s="57"/>
    </row>
    <row r="47" spans="2:19" ht="15.75" x14ac:dyDescent="0.25">
      <c r="B47" s="77"/>
      <c r="C47" s="77"/>
      <c r="D47" s="77"/>
      <c r="E47" s="77"/>
      <c r="F47" s="77"/>
      <c r="G47" s="77"/>
      <c r="H47" s="77"/>
      <c r="I47" s="77"/>
      <c r="J47" s="77"/>
      <c r="K47" s="77"/>
      <c r="M47" s="77"/>
      <c r="N47" s="77"/>
      <c r="O47" s="77"/>
      <c r="P47" s="77"/>
      <c r="Q47" s="57"/>
      <c r="R47" s="57"/>
      <c r="S47" s="57"/>
    </row>
    <row r="48" spans="2:19" x14ac:dyDescent="0.25">
      <c r="B48" s="70"/>
      <c r="C48" s="70"/>
      <c r="D48" s="70"/>
      <c r="E48" s="70"/>
      <c r="F48" s="70"/>
      <c r="G48" s="70"/>
      <c r="H48" s="70"/>
      <c r="I48" s="70"/>
      <c r="J48" s="70"/>
      <c r="K48" s="70"/>
      <c r="L48" s="70"/>
      <c r="M48" s="70"/>
      <c r="N48" s="70"/>
      <c r="O48" s="70"/>
      <c r="P48" s="67"/>
      <c r="Q48" s="57"/>
      <c r="R48" s="57"/>
      <c r="S48" s="57"/>
    </row>
    <row r="49" spans="2:19" x14ac:dyDescent="0.25">
      <c r="B49" s="75"/>
      <c r="C49" s="69"/>
      <c r="D49" s="70"/>
      <c r="E49" s="70"/>
      <c r="F49" s="70"/>
      <c r="G49" s="70"/>
      <c r="H49" s="70"/>
      <c r="I49" s="70"/>
      <c r="J49" s="70"/>
      <c r="K49" s="70"/>
      <c r="L49" s="70"/>
      <c r="M49" s="70"/>
      <c r="N49" s="70"/>
      <c r="O49" s="70"/>
      <c r="P49" s="67"/>
      <c r="Q49" s="57"/>
      <c r="R49" s="57"/>
      <c r="S49" s="57"/>
    </row>
    <row r="50" spans="2:19" x14ac:dyDescent="0.25">
      <c r="B50" s="86" t="s">
        <v>55</v>
      </c>
      <c r="C50" s="69"/>
      <c r="D50" s="70"/>
      <c r="E50" s="70"/>
      <c r="F50" s="87"/>
      <c r="G50" s="87"/>
      <c r="H50" s="87"/>
      <c r="I50" s="70"/>
      <c r="J50" s="70"/>
      <c r="K50" s="70"/>
      <c r="L50" s="70"/>
      <c r="M50" s="70"/>
      <c r="N50" s="70"/>
      <c r="O50" s="70"/>
      <c r="P50" s="67"/>
      <c r="Q50" s="57"/>
      <c r="R50" s="57"/>
      <c r="S50" s="57"/>
    </row>
    <row r="51" spans="2:19" x14ac:dyDescent="0.25">
      <c r="B51" s="86" t="s">
        <v>20</v>
      </c>
      <c r="C51" s="69"/>
      <c r="D51" s="70"/>
      <c r="E51" s="70"/>
      <c r="F51" s="70"/>
      <c r="G51" s="70"/>
      <c r="H51" s="70"/>
      <c r="I51" s="70"/>
      <c r="J51" s="70"/>
      <c r="K51" s="70"/>
      <c r="L51" s="70"/>
      <c r="M51" s="70"/>
      <c r="N51" s="70"/>
      <c r="O51" s="70"/>
      <c r="P51" s="67"/>
      <c r="Q51" s="57"/>
      <c r="R51" s="57"/>
      <c r="S51" s="57"/>
    </row>
    <row r="52" spans="2:19" x14ac:dyDescent="0.25">
      <c r="B52" s="75"/>
      <c r="C52" s="69"/>
      <c r="D52" s="70"/>
      <c r="E52" s="70"/>
      <c r="F52" s="70"/>
      <c r="G52" s="70"/>
      <c r="H52" s="70"/>
      <c r="I52" s="70"/>
      <c r="J52" s="70"/>
      <c r="K52" s="70"/>
      <c r="L52" s="70"/>
      <c r="M52" s="70"/>
      <c r="N52" s="70"/>
      <c r="O52" s="70"/>
      <c r="P52" s="67"/>
      <c r="Q52" s="57"/>
      <c r="R52" s="57"/>
      <c r="S52" s="57"/>
    </row>
    <row r="53" spans="2:19" x14ac:dyDescent="0.25">
      <c r="B53" s="75"/>
      <c r="C53" s="69"/>
      <c r="D53" s="70"/>
      <c r="E53" s="70"/>
      <c r="F53" s="70"/>
      <c r="G53" s="70"/>
      <c r="H53" s="70"/>
      <c r="I53" s="70"/>
      <c r="J53" s="70"/>
      <c r="K53" s="70"/>
      <c r="L53" s="70"/>
      <c r="M53" s="70"/>
      <c r="N53" s="70"/>
      <c r="O53" s="70"/>
      <c r="P53" s="67"/>
      <c r="Q53" s="57"/>
      <c r="R53" s="57"/>
      <c r="S53" s="57"/>
    </row>
    <row r="54" spans="2:19" x14ac:dyDescent="0.25">
      <c r="B54" s="75"/>
      <c r="C54" s="69"/>
      <c r="D54" s="70"/>
      <c r="E54" s="70"/>
      <c r="F54" s="70"/>
      <c r="G54" s="70"/>
      <c r="H54" s="70"/>
      <c r="I54" s="70"/>
      <c r="J54" s="70"/>
      <c r="K54" s="70"/>
      <c r="L54" s="70"/>
      <c r="M54" s="70"/>
      <c r="N54" s="70"/>
      <c r="O54" s="70"/>
      <c r="P54" s="67"/>
      <c r="Q54" s="57"/>
      <c r="R54" s="57"/>
      <c r="S54" s="57"/>
    </row>
    <row r="55" spans="2:19" x14ac:dyDescent="0.25">
      <c r="B55" s="75"/>
      <c r="C55" s="69"/>
      <c r="D55" s="70"/>
      <c r="E55" s="70"/>
      <c r="F55" s="70"/>
      <c r="G55" s="70"/>
      <c r="H55" s="70"/>
      <c r="I55" s="70"/>
      <c r="J55" s="70"/>
      <c r="K55" s="70"/>
      <c r="L55" s="70"/>
      <c r="M55" s="70"/>
      <c r="N55" s="70"/>
      <c r="O55" s="70"/>
      <c r="P55" s="67"/>
      <c r="Q55" s="57"/>
      <c r="R55" s="57"/>
      <c r="S55" s="57"/>
    </row>
    <row r="56" spans="2:19" x14ac:dyDescent="0.25">
      <c r="B56" s="75"/>
      <c r="C56" s="69"/>
      <c r="D56" s="70"/>
      <c r="E56" s="70"/>
      <c r="F56" s="70"/>
      <c r="G56" s="70"/>
      <c r="H56" s="70"/>
      <c r="I56" s="70"/>
      <c r="J56" s="70"/>
      <c r="K56" s="70"/>
      <c r="L56" s="70"/>
      <c r="M56" s="70"/>
      <c r="N56" s="70"/>
      <c r="O56" s="70"/>
      <c r="P56" s="67"/>
      <c r="Q56" s="57"/>
      <c r="R56" s="57"/>
      <c r="S56" s="57"/>
    </row>
    <row r="57" spans="2:19" x14ac:dyDescent="0.25">
      <c r="B57" s="75"/>
      <c r="C57" s="69"/>
      <c r="D57" s="70"/>
      <c r="E57" s="70"/>
      <c r="F57" s="70"/>
      <c r="G57" s="70"/>
      <c r="H57" s="70"/>
      <c r="I57" s="70"/>
      <c r="J57" s="70"/>
      <c r="K57" s="70"/>
      <c r="L57" s="70"/>
      <c r="M57" s="70"/>
      <c r="N57" s="70"/>
      <c r="O57" s="70"/>
      <c r="P57" s="67"/>
      <c r="Q57" s="57"/>
      <c r="R57" s="57"/>
      <c r="S57" s="57"/>
    </row>
    <row r="58" spans="2:19" x14ac:dyDescent="0.25">
      <c r="B58" s="75"/>
      <c r="C58" s="69"/>
      <c r="D58" s="70"/>
      <c r="E58" s="70"/>
      <c r="F58" s="70"/>
      <c r="G58" s="70"/>
      <c r="H58" s="70"/>
      <c r="I58" s="70"/>
      <c r="J58" s="70"/>
      <c r="K58" s="70"/>
      <c r="L58" s="70"/>
      <c r="M58" s="70"/>
      <c r="N58" s="70"/>
      <c r="O58" s="70"/>
      <c r="P58" s="67"/>
      <c r="Q58" s="57"/>
      <c r="R58" s="57"/>
      <c r="S58" s="57"/>
    </row>
    <row r="59" spans="2:19" x14ac:dyDescent="0.25">
      <c r="B59" s="75"/>
      <c r="C59" s="69"/>
      <c r="D59" s="70"/>
      <c r="E59" s="70"/>
      <c r="F59" s="70"/>
      <c r="G59" s="70"/>
      <c r="H59" s="70"/>
      <c r="I59" s="70"/>
      <c r="J59" s="70"/>
      <c r="K59" s="70"/>
      <c r="L59" s="70"/>
      <c r="M59" s="70"/>
      <c r="N59" s="70"/>
      <c r="O59" s="70"/>
      <c r="P59" s="67"/>
      <c r="Q59" s="57"/>
      <c r="R59" s="57"/>
      <c r="S59" s="57"/>
    </row>
    <row r="60" spans="2:19" x14ac:dyDescent="0.25">
      <c r="B60" s="75"/>
      <c r="C60" s="69"/>
      <c r="D60" s="70"/>
      <c r="E60" s="70"/>
      <c r="F60" s="70"/>
      <c r="G60" s="70"/>
      <c r="H60" s="70"/>
      <c r="I60" s="70"/>
      <c r="J60" s="70"/>
      <c r="K60" s="70"/>
      <c r="L60" s="70"/>
      <c r="M60" s="70"/>
      <c r="N60" s="70"/>
      <c r="O60" s="70"/>
      <c r="P60" s="67"/>
      <c r="Q60" s="57"/>
      <c r="R60" s="57"/>
      <c r="S60" s="57"/>
    </row>
    <row r="61" spans="2:19" x14ac:dyDescent="0.25">
      <c r="B61" s="75"/>
      <c r="C61" s="69"/>
      <c r="D61" s="70"/>
      <c r="E61" s="70"/>
      <c r="F61" s="70"/>
      <c r="G61" s="70"/>
      <c r="H61" s="70"/>
      <c r="I61" s="70"/>
      <c r="J61" s="70"/>
      <c r="K61" s="70"/>
      <c r="L61" s="70"/>
      <c r="M61" s="70"/>
      <c r="N61" s="70"/>
      <c r="O61" s="70"/>
      <c r="P61" s="67"/>
      <c r="Q61" s="57"/>
      <c r="R61" s="57"/>
      <c r="S61" s="57"/>
    </row>
    <row r="62" spans="2:19" x14ac:dyDescent="0.25">
      <c r="B62" s="75"/>
      <c r="C62" s="69"/>
      <c r="D62" s="70"/>
      <c r="E62" s="70"/>
      <c r="F62" s="70"/>
      <c r="G62" s="70"/>
      <c r="H62" s="70"/>
      <c r="I62" s="70"/>
      <c r="J62" s="70"/>
      <c r="K62" s="70"/>
      <c r="L62" s="70"/>
      <c r="M62" s="70"/>
      <c r="N62" s="70"/>
      <c r="O62" s="70"/>
      <c r="P62" s="67"/>
      <c r="Q62" s="57"/>
      <c r="R62" s="57"/>
      <c r="S62" s="57"/>
    </row>
    <row r="63" spans="2:19" x14ac:dyDescent="0.25">
      <c r="B63" s="75"/>
      <c r="C63" s="69"/>
      <c r="D63" s="70"/>
      <c r="E63" s="70"/>
      <c r="F63" s="70"/>
      <c r="G63" s="70"/>
      <c r="H63" s="70"/>
      <c r="I63" s="70"/>
      <c r="J63" s="70"/>
      <c r="K63" s="70"/>
      <c r="L63" s="70"/>
      <c r="M63" s="70"/>
      <c r="N63" s="70"/>
      <c r="O63" s="70"/>
      <c r="P63" s="67"/>
      <c r="Q63" s="57"/>
      <c r="R63" s="57"/>
      <c r="S63" s="57"/>
    </row>
    <row r="64" spans="2:19" x14ac:dyDescent="0.25">
      <c r="B64" s="75"/>
      <c r="C64" s="69"/>
      <c r="D64" s="70"/>
      <c r="E64" s="70"/>
      <c r="F64" s="70"/>
      <c r="G64" s="70"/>
      <c r="H64" s="70"/>
      <c r="I64" s="70"/>
      <c r="J64" s="70"/>
      <c r="K64" s="70"/>
      <c r="L64" s="70"/>
      <c r="M64" s="70"/>
      <c r="N64" s="70"/>
      <c r="O64" s="70"/>
      <c r="P64" s="67"/>
      <c r="Q64" s="57"/>
      <c r="R64" s="57"/>
      <c r="S64" s="57"/>
    </row>
    <row r="65" spans="2:19" x14ac:dyDescent="0.25">
      <c r="B65" s="75"/>
      <c r="C65" s="69"/>
      <c r="D65" s="70"/>
      <c r="E65" s="70"/>
      <c r="F65" s="70"/>
      <c r="G65" s="70"/>
      <c r="H65" s="70"/>
      <c r="I65" s="70"/>
      <c r="J65" s="70"/>
      <c r="K65" s="70"/>
      <c r="L65" s="70"/>
      <c r="M65" s="70"/>
      <c r="N65" s="70"/>
      <c r="O65" s="70"/>
      <c r="P65" s="67"/>
      <c r="Q65" s="57"/>
      <c r="R65" s="57"/>
      <c r="S65" s="57"/>
    </row>
    <row r="66" spans="2:19" x14ac:dyDescent="0.25">
      <c r="B66" s="75"/>
      <c r="C66" s="69"/>
      <c r="D66" s="70"/>
      <c r="E66" s="70"/>
      <c r="F66" s="70"/>
      <c r="G66" s="70"/>
      <c r="H66" s="70"/>
      <c r="I66" s="70"/>
      <c r="J66" s="70"/>
      <c r="K66" s="70"/>
      <c r="L66" s="70"/>
      <c r="M66" s="70"/>
      <c r="N66" s="70"/>
      <c r="O66" s="70"/>
      <c r="P66" s="67"/>
      <c r="Q66" s="57"/>
      <c r="R66" s="57"/>
      <c r="S66" s="57"/>
    </row>
    <row r="67" spans="2:19" x14ac:dyDescent="0.25">
      <c r="B67" s="75"/>
      <c r="C67" s="69"/>
      <c r="D67" s="70"/>
      <c r="E67" s="70"/>
      <c r="F67" s="70"/>
      <c r="G67" s="70"/>
      <c r="H67" s="70"/>
      <c r="I67" s="70"/>
      <c r="J67" s="70"/>
      <c r="K67" s="70"/>
      <c r="L67" s="70"/>
      <c r="M67" s="70"/>
      <c r="N67" s="70"/>
      <c r="O67" s="70"/>
      <c r="P67" s="67"/>
      <c r="Q67" s="57"/>
      <c r="R67" s="57"/>
      <c r="S67" s="57"/>
    </row>
    <row r="68" spans="2:19" x14ac:dyDescent="0.25">
      <c r="B68" s="75"/>
      <c r="C68" s="69"/>
      <c r="D68" s="70"/>
      <c r="E68" s="70"/>
      <c r="F68" s="70"/>
      <c r="G68" s="70"/>
      <c r="H68" s="70"/>
      <c r="I68" s="70"/>
      <c r="J68" s="70"/>
      <c r="K68" s="70"/>
      <c r="L68" s="70"/>
      <c r="M68" s="70"/>
      <c r="N68" s="70"/>
      <c r="O68" s="70"/>
      <c r="P68" s="67"/>
      <c r="Q68" s="57"/>
      <c r="R68" s="57"/>
      <c r="S68" s="57"/>
    </row>
    <row r="69" spans="2:19" x14ac:dyDescent="0.25">
      <c r="B69" s="75"/>
      <c r="C69" s="69"/>
      <c r="D69" s="70"/>
      <c r="E69" s="70"/>
      <c r="F69" s="70"/>
      <c r="G69" s="70"/>
      <c r="H69" s="70"/>
      <c r="I69" s="70"/>
      <c r="J69" s="70"/>
      <c r="K69" s="70"/>
      <c r="L69" s="70"/>
      <c r="M69" s="70"/>
      <c r="N69" s="70"/>
      <c r="O69" s="70"/>
      <c r="P69" s="67"/>
      <c r="Q69" s="57"/>
      <c r="R69" s="57"/>
      <c r="S69" s="57"/>
    </row>
    <row r="70" spans="2:19" x14ac:dyDescent="0.25">
      <c r="B70" s="75"/>
      <c r="C70" s="69"/>
      <c r="D70" s="70"/>
      <c r="E70" s="70"/>
      <c r="F70" s="70"/>
      <c r="G70" s="70"/>
      <c r="H70" s="70"/>
      <c r="I70" s="70"/>
      <c r="J70" s="70"/>
      <c r="K70" s="70"/>
      <c r="L70" s="70"/>
      <c r="M70" s="70"/>
      <c r="N70" s="70"/>
      <c r="O70" s="70"/>
      <c r="P70" s="67"/>
      <c r="Q70" s="57"/>
      <c r="R70" s="57"/>
      <c r="S70" s="57"/>
    </row>
    <row r="71" spans="2:19" x14ac:dyDescent="0.25">
      <c r="B71" s="75"/>
      <c r="C71" s="69"/>
      <c r="D71" s="70"/>
      <c r="E71" s="70"/>
      <c r="F71" s="70"/>
      <c r="G71" s="70"/>
      <c r="H71" s="70"/>
      <c r="I71" s="70"/>
      <c r="J71" s="70"/>
      <c r="K71" s="70"/>
      <c r="L71" s="70"/>
      <c r="M71" s="70"/>
      <c r="N71" s="70"/>
      <c r="O71" s="70"/>
      <c r="P71" s="67"/>
      <c r="Q71" s="57"/>
      <c r="R71" s="57"/>
      <c r="S71" s="57"/>
    </row>
    <row r="72" spans="2:19" x14ac:dyDescent="0.25">
      <c r="B72" s="75"/>
      <c r="C72" s="69"/>
      <c r="D72" s="70"/>
      <c r="E72" s="70"/>
      <c r="F72" s="70"/>
      <c r="G72" s="70"/>
      <c r="H72" s="70"/>
      <c r="I72" s="70"/>
      <c r="J72" s="70"/>
      <c r="K72" s="70"/>
      <c r="L72" s="70"/>
      <c r="M72" s="70"/>
      <c r="N72" s="70"/>
      <c r="O72" s="70"/>
      <c r="P72" s="67"/>
      <c r="Q72" s="57"/>
      <c r="R72" s="57"/>
      <c r="S72" s="57"/>
    </row>
    <row r="73" spans="2:19" x14ac:dyDescent="0.25">
      <c r="B73" s="75"/>
      <c r="C73" s="69"/>
      <c r="D73" s="70"/>
      <c r="E73" s="70"/>
      <c r="F73" s="70"/>
      <c r="G73" s="70"/>
      <c r="H73" s="70"/>
      <c r="I73" s="70"/>
      <c r="J73" s="70"/>
      <c r="K73" s="70"/>
      <c r="L73" s="70"/>
      <c r="M73" s="70"/>
      <c r="N73" s="70"/>
      <c r="O73" s="70"/>
      <c r="P73" s="67"/>
      <c r="Q73" s="57"/>
      <c r="R73" s="57"/>
      <c r="S73" s="57"/>
    </row>
    <row r="74" spans="2:19" x14ac:dyDescent="0.25">
      <c r="B74" s="75"/>
      <c r="C74" s="69"/>
      <c r="D74" s="70"/>
      <c r="E74" s="70"/>
      <c r="F74" s="70"/>
      <c r="G74" s="70"/>
      <c r="H74" s="70"/>
      <c r="I74" s="70"/>
      <c r="J74" s="70"/>
      <c r="K74" s="70"/>
      <c r="L74" s="70"/>
      <c r="M74" s="70"/>
      <c r="N74" s="70"/>
      <c r="O74" s="70"/>
      <c r="P74" s="67"/>
      <c r="Q74" s="57"/>
      <c r="R74" s="57"/>
      <c r="S74" s="57"/>
    </row>
    <row r="75" spans="2:19" x14ac:dyDescent="0.25">
      <c r="B75" s="75"/>
      <c r="C75" s="69"/>
      <c r="D75" s="70"/>
      <c r="E75" s="70"/>
      <c r="F75" s="70"/>
      <c r="G75" s="70"/>
      <c r="H75" s="70"/>
      <c r="I75" s="70"/>
      <c r="J75" s="70"/>
      <c r="K75" s="70"/>
      <c r="L75" s="70"/>
      <c r="M75" s="70"/>
      <c r="N75" s="70"/>
      <c r="O75" s="70"/>
      <c r="P75" s="67"/>
      <c r="Q75" s="57"/>
      <c r="R75" s="57"/>
      <c r="S75" s="57"/>
    </row>
    <row r="76" spans="2:19" x14ac:dyDescent="0.25">
      <c r="B76" s="75"/>
      <c r="C76" s="69"/>
      <c r="D76" s="70"/>
      <c r="E76" s="70"/>
      <c r="F76" s="70"/>
      <c r="G76" s="70"/>
      <c r="H76" s="70"/>
      <c r="I76" s="70"/>
      <c r="J76" s="70"/>
      <c r="K76" s="70"/>
      <c r="L76" s="70"/>
      <c r="M76" s="70"/>
      <c r="N76" s="70"/>
      <c r="O76" s="70"/>
      <c r="P76" s="67"/>
      <c r="Q76" s="57"/>
      <c r="R76" s="57"/>
      <c r="S76" s="57"/>
    </row>
    <row r="77" spans="2:19" x14ac:dyDescent="0.25">
      <c r="B77" s="75"/>
      <c r="C77" s="69"/>
      <c r="D77" s="70"/>
      <c r="E77" s="70"/>
      <c r="F77" s="70"/>
      <c r="G77" s="70"/>
      <c r="H77" s="70"/>
      <c r="I77" s="70"/>
      <c r="J77" s="70"/>
      <c r="K77" s="70"/>
      <c r="L77" s="70"/>
      <c r="M77" s="70"/>
      <c r="N77" s="70"/>
      <c r="O77" s="70"/>
      <c r="P77" s="67"/>
      <c r="Q77" s="57"/>
      <c r="R77" s="57"/>
      <c r="S77" s="57"/>
    </row>
    <row r="78" spans="2:19" x14ac:dyDescent="0.25">
      <c r="B78" s="75"/>
      <c r="C78" s="69"/>
      <c r="D78" s="70"/>
      <c r="E78" s="70"/>
      <c r="F78" s="70"/>
      <c r="G78" s="70"/>
      <c r="H78" s="70"/>
      <c r="I78" s="70"/>
      <c r="J78" s="70"/>
      <c r="K78" s="70"/>
      <c r="L78" s="70"/>
      <c r="M78" s="70"/>
      <c r="N78" s="70"/>
      <c r="O78" s="70"/>
      <c r="P78" s="67"/>
      <c r="Q78" s="57"/>
      <c r="R78" s="57"/>
      <c r="S78" s="57"/>
    </row>
    <row r="79" spans="2:19" x14ac:dyDescent="0.25">
      <c r="B79" s="75"/>
      <c r="C79" s="69"/>
      <c r="D79" s="70"/>
      <c r="E79" s="70"/>
      <c r="F79" s="70"/>
      <c r="G79" s="70"/>
      <c r="H79" s="70"/>
      <c r="I79" s="70"/>
      <c r="J79" s="70"/>
      <c r="K79" s="70"/>
      <c r="L79" s="70"/>
      <c r="M79" s="70"/>
      <c r="N79" s="70"/>
      <c r="O79" s="70"/>
      <c r="P79" s="67"/>
      <c r="Q79" s="57"/>
      <c r="R79" s="57"/>
      <c r="S79" s="57"/>
    </row>
    <row r="80" spans="2:19" x14ac:dyDescent="0.25">
      <c r="B80" s="75"/>
      <c r="C80" s="69"/>
      <c r="D80" s="70"/>
      <c r="E80" s="70"/>
      <c r="F80" s="70"/>
      <c r="G80" s="70"/>
      <c r="H80" s="70"/>
      <c r="I80" s="70"/>
      <c r="J80" s="70"/>
      <c r="K80" s="70"/>
      <c r="L80" s="70"/>
      <c r="M80" s="70"/>
      <c r="N80" s="70"/>
      <c r="O80" s="70"/>
      <c r="P80" s="67"/>
      <c r="Q80" s="57"/>
      <c r="R80" s="57"/>
      <c r="S80" s="57"/>
    </row>
    <row r="81" spans="2:19" x14ac:dyDescent="0.25">
      <c r="B81" s="88"/>
      <c r="C81" s="89"/>
      <c r="D81" s="90"/>
      <c r="E81" s="90"/>
      <c r="F81" s="90"/>
      <c r="G81" s="90"/>
      <c r="H81" s="90"/>
      <c r="I81" s="90"/>
      <c r="J81" s="90"/>
      <c r="K81" s="90"/>
      <c r="L81" s="90"/>
      <c r="M81" s="90"/>
      <c r="N81" s="90"/>
      <c r="O81" s="90"/>
      <c r="P81" s="67"/>
      <c r="Q81" s="57"/>
      <c r="R81" s="57"/>
      <c r="S81" s="57"/>
    </row>
    <row r="82" spans="2:19" x14ac:dyDescent="0.25">
      <c r="B82" s="75"/>
      <c r="C82" s="69"/>
      <c r="D82" s="70"/>
      <c r="E82" s="70"/>
      <c r="F82" s="70"/>
      <c r="G82" s="70"/>
      <c r="H82" s="70"/>
      <c r="I82" s="70"/>
      <c r="J82" s="70"/>
      <c r="K82" s="70"/>
      <c r="L82" s="70"/>
      <c r="M82" s="70"/>
      <c r="N82" s="70"/>
      <c r="O82" s="70"/>
      <c r="P82" s="67"/>
      <c r="Q82" s="57"/>
      <c r="R82" s="57"/>
      <c r="S82" s="57"/>
    </row>
    <row r="83" spans="2:19" x14ac:dyDescent="0.25">
      <c r="B83" s="75"/>
      <c r="C83" s="69"/>
      <c r="D83" s="70"/>
      <c r="E83" s="70"/>
      <c r="F83" s="70"/>
      <c r="G83" s="70"/>
      <c r="H83" s="70"/>
      <c r="I83" s="70"/>
      <c r="J83" s="70"/>
      <c r="K83" s="70"/>
      <c r="L83" s="70"/>
      <c r="M83" s="70"/>
      <c r="N83" s="70"/>
      <c r="O83" s="70"/>
      <c r="P83" s="67"/>
      <c r="Q83" s="57"/>
      <c r="R83" s="57"/>
      <c r="S83" s="57"/>
    </row>
    <row r="84" spans="2:19" x14ac:dyDescent="0.25">
      <c r="B84" s="75"/>
      <c r="C84" s="69"/>
      <c r="D84" s="70"/>
      <c r="E84" s="70"/>
      <c r="F84" s="70"/>
      <c r="G84" s="70"/>
      <c r="H84" s="70"/>
      <c r="I84" s="70"/>
      <c r="J84" s="70"/>
      <c r="K84" s="70"/>
      <c r="L84" s="70"/>
      <c r="M84" s="70"/>
      <c r="N84" s="70"/>
      <c r="O84" s="70"/>
      <c r="P84" s="67"/>
      <c r="Q84" s="57"/>
      <c r="R84" s="57"/>
      <c r="S84" s="57"/>
    </row>
    <row r="85" spans="2:19" x14ac:dyDescent="0.25">
      <c r="B85" s="75"/>
      <c r="C85" s="69"/>
      <c r="D85" s="70"/>
      <c r="E85" s="70"/>
      <c r="F85" s="70"/>
      <c r="G85" s="70"/>
      <c r="H85" s="70"/>
      <c r="I85" s="70"/>
      <c r="J85" s="70"/>
      <c r="K85" s="70"/>
      <c r="L85" s="70"/>
      <c r="M85" s="70"/>
      <c r="N85" s="70"/>
      <c r="O85" s="70"/>
      <c r="P85" s="67"/>
      <c r="Q85" s="57"/>
      <c r="R85" s="57"/>
      <c r="S85" s="57"/>
    </row>
    <row r="86" spans="2:19" x14ac:dyDescent="0.25">
      <c r="B86" s="75"/>
      <c r="C86" s="69"/>
      <c r="D86" s="70"/>
      <c r="E86" s="70"/>
      <c r="F86" s="70"/>
      <c r="G86" s="70"/>
      <c r="H86" s="70"/>
      <c r="I86" s="70"/>
      <c r="J86" s="70"/>
      <c r="K86" s="70"/>
      <c r="L86" s="70"/>
      <c r="M86" s="70"/>
      <c r="N86" s="70"/>
      <c r="O86" s="70"/>
      <c r="P86" s="67"/>
      <c r="Q86" s="57"/>
      <c r="R86" s="57"/>
      <c r="S86" s="57"/>
    </row>
    <row r="87" spans="2:19" x14ac:dyDescent="0.25">
      <c r="B87" s="75"/>
      <c r="C87" s="69"/>
      <c r="D87" s="70"/>
      <c r="E87" s="70"/>
      <c r="F87" s="70"/>
      <c r="G87" s="70"/>
      <c r="H87" s="70"/>
      <c r="I87" s="70"/>
      <c r="J87" s="70"/>
      <c r="K87" s="70"/>
      <c r="L87" s="70"/>
      <c r="M87" s="70"/>
      <c r="N87" s="70"/>
      <c r="O87" s="70"/>
      <c r="P87" s="67"/>
      <c r="Q87" s="57"/>
      <c r="R87" s="57"/>
      <c r="S87" s="57"/>
    </row>
    <row r="88" spans="2:19" x14ac:dyDescent="0.25">
      <c r="B88" s="75"/>
      <c r="C88" s="69"/>
      <c r="D88" s="70"/>
      <c r="E88" s="70"/>
      <c r="F88" s="70"/>
      <c r="G88" s="70"/>
      <c r="H88" s="70"/>
      <c r="I88" s="70"/>
      <c r="J88" s="70"/>
      <c r="K88" s="70"/>
      <c r="L88" s="70"/>
      <c r="M88" s="70"/>
      <c r="N88" s="70"/>
      <c r="O88" s="70"/>
      <c r="P88" s="67"/>
      <c r="Q88" s="57"/>
      <c r="R88" s="57"/>
      <c r="S88" s="57"/>
    </row>
    <row r="89" spans="2:19" x14ac:dyDescent="0.25">
      <c r="B89" s="75"/>
      <c r="C89" s="69"/>
      <c r="D89" s="70"/>
      <c r="E89" s="70"/>
      <c r="F89" s="70"/>
      <c r="G89" s="70"/>
      <c r="H89" s="70"/>
      <c r="I89" s="70"/>
      <c r="J89" s="70"/>
      <c r="K89" s="70"/>
      <c r="L89" s="70"/>
      <c r="M89" s="70"/>
      <c r="N89" s="70"/>
      <c r="O89" s="70"/>
      <c r="P89" s="67"/>
      <c r="Q89" s="57"/>
      <c r="R89" s="57"/>
      <c r="S89" s="57"/>
    </row>
    <row r="90" spans="2:19" x14ac:dyDescent="0.25">
      <c r="B90" s="75"/>
      <c r="C90" s="69"/>
      <c r="D90" s="70"/>
      <c r="E90" s="70"/>
      <c r="F90" s="70"/>
      <c r="G90" s="70"/>
      <c r="H90" s="70"/>
      <c r="I90" s="70"/>
      <c r="J90" s="70"/>
      <c r="K90" s="70"/>
      <c r="L90" s="70"/>
      <c r="M90" s="70"/>
      <c r="N90" s="70"/>
      <c r="O90" s="70"/>
      <c r="P90" s="67"/>
      <c r="Q90" s="57"/>
      <c r="R90" s="57"/>
      <c r="S90" s="57"/>
    </row>
    <row r="91" spans="2:19" x14ac:dyDescent="0.25">
      <c r="B91" s="75"/>
      <c r="C91" s="69"/>
      <c r="D91" s="70"/>
      <c r="E91" s="70"/>
      <c r="F91" s="70"/>
      <c r="G91" s="70"/>
      <c r="H91" s="70"/>
      <c r="I91" s="70"/>
      <c r="J91" s="70"/>
      <c r="K91" s="70"/>
      <c r="L91" s="70"/>
      <c r="M91" s="70"/>
      <c r="N91" s="70"/>
      <c r="O91" s="70"/>
      <c r="P91" s="67"/>
      <c r="Q91" s="57"/>
      <c r="R91" s="57"/>
      <c r="S91" s="57"/>
    </row>
    <row r="92" spans="2:19" x14ac:dyDescent="0.25">
      <c r="B92" s="75"/>
      <c r="C92" s="69"/>
      <c r="D92" s="70"/>
      <c r="E92" s="70"/>
      <c r="F92" s="70"/>
      <c r="G92" s="70"/>
      <c r="H92" s="70"/>
      <c r="I92" s="70"/>
      <c r="J92" s="70"/>
      <c r="K92" s="70"/>
      <c r="L92" s="70"/>
      <c r="M92" s="70"/>
      <c r="N92" s="70"/>
      <c r="O92" s="70"/>
      <c r="P92" s="67"/>
      <c r="Q92" s="57"/>
      <c r="R92" s="57"/>
      <c r="S92" s="57"/>
    </row>
    <row r="93" spans="2:19" x14ac:dyDescent="0.25">
      <c r="B93" s="75"/>
      <c r="C93" s="69"/>
      <c r="D93" s="70"/>
      <c r="E93" s="70"/>
      <c r="F93" s="70"/>
      <c r="G93" s="70"/>
      <c r="H93" s="70"/>
      <c r="I93" s="70"/>
      <c r="J93" s="70"/>
      <c r="K93" s="70"/>
      <c r="L93" s="70"/>
      <c r="M93" s="70"/>
      <c r="N93" s="70"/>
      <c r="O93" s="70"/>
      <c r="P93" s="67"/>
      <c r="Q93" s="57"/>
      <c r="R93" s="57"/>
      <c r="S93" s="57"/>
    </row>
    <row r="94" spans="2:19" x14ac:dyDescent="0.25">
      <c r="B94" s="75"/>
      <c r="C94" s="69"/>
      <c r="D94" s="70"/>
      <c r="E94" s="70"/>
      <c r="F94" s="70"/>
      <c r="G94" s="70"/>
      <c r="H94" s="70"/>
      <c r="I94" s="70"/>
      <c r="J94" s="70"/>
      <c r="K94" s="70"/>
      <c r="L94" s="70"/>
      <c r="M94" s="70"/>
      <c r="N94" s="70"/>
      <c r="O94" s="70"/>
      <c r="P94" s="67"/>
      <c r="Q94" s="57"/>
      <c r="R94" s="57"/>
      <c r="S94" s="57"/>
    </row>
    <row r="95" spans="2:19" x14ac:dyDescent="0.25">
      <c r="B95" s="75"/>
      <c r="C95" s="69"/>
      <c r="D95" s="70"/>
      <c r="E95" s="70"/>
      <c r="F95" s="70"/>
      <c r="G95" s="70"/>
      <c r="H95" s="70"/>
      <c r="I95" s="70"/>
      <c r="J95" s="70"/>
      <c r="K95" s="70"/>
      <c r="L95" s="70"/>
      <c r="M95" s="70"/>
      <c r="N95" s="70"/>
      <c r="O95" s="70"/>
      <c r="P95" s="67"/>
      <c r="Q95" s="57"/>
      <c r="R95" s="57"/>
      <c r="S95" s="57"/>
    </row>
    <row r="96" spans="2:19" x14ac:dyDescent="0.25">
      <c r="B96" s="75"/>
      <c r="C96" s="69"/>
      <c r="D96" s="70"/>
      <c r="E96" s="70"/>
      <c r="F96" s="70"/>
      <c r="G96" s="70"/>
      <c r="H96" s="70"/>
      <c r="I96" s="70"/>
      <c r="J96" s="70"/>
      <c r="K96" s="70"/>
      <c r="L96" s="70"/>
      <c r="M96" s="70"/>
      <c r="N96" s="70"/>
      <c r="O96" s="70"/>
      <c r="P96" s="67"/>
      <c r="Q96" s="57"/>
      <c r="R96" s="57"/>
      <c r="S96" s="57"/>
    </row>
    <row r="97" spans="2:19" x14ac:dyDescent="0.25">
      <c r="B97" s="75"/>
      <c r="C97" s="69"/>
      <c r="D97" s="70"/>
      <c r="E97" s="70"/>
      <c r="F97" s="70"/>
      <c r="G97" s="70"/>
      <c r="H97" s="70"/>
      <c r="I97" s="70"/>
      <c r="J97" s="70"/>
      <c r="K97" s="70"/>
      <c r="L97" s="70"/>
      <c r="M97" s="70"/>
      <c r="N97" s="70"/>
      <c r="O97" s="70"/>
      <c r="P97" s="67"/>
      <c r="Q97" s="57"/>
      <c r="R97" s="57"/>
      <c r="S97" s="57"/>
    </row>
    <row r="98" spans="2:19" x14ac:dyDescent="0.25">
      <c r="B98" s="75"/>
      <c r="C98" s="69"/>
      <c r="D98" s="70"/>
      <c r="E98" s="70"/>
      <c r="F98" s="70"/>
      <c r="G98" s="70"/>
      <c r="H98" s="70"/>
      <c r="I98" s="70"/>
      <c r="J98" s="70"/>
      <c r="K98" s="70"/>
      <c r="L98" s="70"/>
      <c r="M98" s="70"/>
      <c r="N98" s="70"/>
      <c r="O98" s="70"/>
      <c r="P98" s="67"/>
      <c r="Q98" s="57"/>
      <c r="R98" s="57"/>
      <c r="S98" s="57"/>
    </row>
    <row r="99" spans="2:19" x14ac:dyDescent="0.25">
      <c r="B99" s="75"/>
      <c r="C99" s="69"/>
      <c r="D99" s="70"/>
      <c r="E99" s="70"/>
      <c r="F99" s="70"/>
      <c r="G99" s="70"/>
      <c r="H99" s="70"/>
      <c r="I99" s="70"/>
      <c r="J99" s="70"/>
      <c r="K99" s="70"/>
      <c r="L99" s="70"/>
      <c r="M99" s="70"/>
      <c r="N99" s="70"/>
      <c r="O99" s="70"/>
      <c r="P99" s="67"/>
      <c r="Q99" s="57"/>
      <c r="R99" s="57"/>
      <c r="S99" s="57"/>
    </row>
    <row r="100" spans="2:19" x14ac:dyDescent="0.25">
      <c r="B100" s="75"/>
      <c r="C100" s="69"/>
      <c r="D100" s="70"/>
      <c r="E100" s="70"/>
      <c r="F100" s="70"/>
      <c r="G100" s="70"/>
      <c r="H100" s="70"/>
      <c r="I100" s="70"/>
      <c r="J100" s="70"/>
      <c r="K100" s="70"/>
      <c r="L100" s="70"/>
      <c r="M100" s="70"/>
      <c r="N100" s="70"/>
      <c r="O100" s="70"/>
      <c r="P100" s="67"/>
      <c r="Q100" s="57"/>
      <c r="R100" s="57"/>
      <c r="S100" s="57"/>
    </row>
    <row r="101" spans="2:19" x14ac:dyDescent="0.25">
      <c r="B101" s="75"/>
      <c r="C101" s="69"/>
      <c r="D101" s="70"/>
      <c r="E101" s="70"/>
      <c r="F101" s="70"/>
      <c r="G101" s="70"/>
      <c r="H101" s="70"/>
      <c r="I101" s="70"/>
      <c r="J101" s="70"/>
      <c r="K101" s="70"/>
      <c r="L101" s="70"/>
      <c r="M101" s="70"/>
      <c r="N101" s="70"/>
      <c r="O101" s="70"/>
      <c r="P101" s="67"/>
      <c r="Q101" s="57"/>
      <c r="R101" s="57"/>
      <c r="S101" s="57"/>
    </row>
    <row r="102" spans="2:19" x14ac:dyDescent="0.25">
      <c r="B102" s="75"/>
      <c r="C102" s="69"/>
      <c r="D102" s="70"/>
      <c r="E102" s="70"/>
      <c r="F102" s="70"/>
      <c r="G102" s="70"/>
      <c r="H102" s="70"/>
      <c r="I102" s="70"/>
      <c r="J102" s="70"/>
      <c r="K102" s="70"/>
      <c r="L102" s="70"/>
      <c r="M102" s="70"/>
      <c r="N102" s="70"/>
      <c r="O102" s="70"/>
      <c r="P102" s="67"/>
      <c r="Q102" s="57"/>
      <c r="R102" s="57"/>
      <c r="S102" s="57"/>
    </row>
    <row r="103" spans="2:19" x14ac:dyDescent="0.25">
      <c r="B103" s="75"/>
      <c r="C103" s="69"/>
      <c r="D103" s="70"/>
      <c r="E103" s="70"/>
      <c r="F103" s="70"/>
      <c r="G103" s="70"/>
      <c r="H103" s="70"/>
      <c r="I103" s="70"/>
      <c r="J103" s="70"/>
      <c r="K103" s="70"/>
      <c r="L103" s="70"/>
      <c r="M103" s="70"/>
      <c r="N103" s="70"/>
      <c r="O103" s="70"/>
      <c r="P103" s="67"/>
      <c r="Q103" s="57"/>
      <c r="R103" s="57"/>
      <c r="S103" s="57"/>
    </row>
    <row r="104" spans="2:19" x14ac:dyDescent="0.25">
      <c r="B104" s="75"/>
      <c r="C104" s="69"/>
      <c r="D104" s="70"/>
      <c r="E104" s="70"/>
      <c r="F104" s="70"/>
      <c r="G104" s="70"/>
      <c r="H104" s="70"/>
      <c r="I104" s="70"/>
      <c r="J104" s="70"/>
      <c r="K104" s="70"/>
      <c r="L104" s="70"/>
      <c r="M104" s="70"/>
      <c r="N104" s="70"/>
      <c r="O104" s="70"/>
      <c r="P104" s="67"/>
      <c r="Q104" s="57"/>
      <c r="R104" s="57"/>
      <c r="S104" s="57"/>
    </row>
    <row r="105" spans="2:19" x14ac:dyDescent="0.25">
      <c r="B105" s="75"/>
      <c r="C105" s="69"/>
      <c r="D105" s="70"/>
      <c r="E105" s="70"/>
      <c r="F105" s="70"/>
      <c r="G105" s="70"/>
      <c r="H105" s="70"/>
      <c r="I105" s="70"/>
      <c r="J105" s="70"/>
      <c r="K105" s="70"/>
      <c r="L105" s="70"/>
      <c r="M105" s="70"/>
      <c r="N105" s="70"/>
      <c r="O105" s="70"/>
      <c r="P105" s="67"/>
      <c r="Q105" s="57"/>
      <c r="R105" s="57"/>
      <c r="S105" s="57"/>
    </row>
    <row r="106" spans="2:19" x14ac:dyDescent="0.25">
      <c r="B106" s="75"/>
      <c r="C106" s="69"/>
      <c r="D106" s="70"/>
      <c r="E106" s="70"/>
      <c r="F106" s="70"/>
      <c r="G106" s="70"/>
      <c r="H106" s="70"/>
      <c r="I106" s="70"/>
      <c r="J106" s="70"/>
      <c r="K106" s="70"/>
      <c r="L106" s="70"/>
      <c r="M106" s="70"/>
      <c r="N106" s="70"/>
      <c r="O106" s="70"/>
      <c r="P106" s="67"/>
      <c r="Q106" s="57"/>
      <c r="R106" s="57"/>
      <c r="S106" s="57"/>
    </row>
    <row r="107" spans="2:19" x14ac:dyDescent="0.25">
      <c r="B107" s="75"/>
      <c r="C107" s="69"/>
      <c r="D107" s="70"/>
      <c r="E107" s="70"/>
      <c r="F107" s="70"/>
      <c r="G107" s="70"/>
      <c r="H107" s="70"/>
      <c r="I107" s="70"/>
      <c r="J107" s="70"/>
      <c r="K107" s="70"/>
      <c r="L107" s="70"/>
      <c r="M107" s="70"/>
      <c r="N107" s="70"/>
      <c r="O107" s="70"/>
      <c r="P107" s="67"/>
      <c r="Q107" s="57"/>
      <c r="R107" s="57"/>
      <c r="S107" s="57"/>
    </row>
    <row r="108" spans="2:19" x14ac:dyDescent="0.25">
      <c r="B108" s="75"/>
      <c r="C108" s="69"/>
      <c r="D108" s="70"/>
      <c r="E108" s="70"/>
      <c r="F108" s="70"/>
      <c r="G108" s="70"/>
      <c r="H108" s="70"/>
      <c r="I108" s="70"/>
      <c r="J108" s="70"/>
      <c r="K108" s="70"/>
      <c r="L108" s="70"/>
      <c r="M108" s="70"/>
      <c r="N108" s="70"/>
      <c r="O108" s="70"/>
      <c r="P108" s="67"/>
      <c r="Q108" s="57"/>
      <c r="R108" s="57"/>
      <c r="S108" s="57"/>
    </row>
    <row r="109" spans="2:19" x14ac:dyDescent="0.25">
      <c r="B109" s="75"/>
      <c r="C109" s="69"/>
      <c r="D109" s="70"/>
      <c r="E109" s="70"/>
      <c r="F109" s="70"/>
      <c r="G109" s="70"/>
      <c r="H109" s="70"/>
      <c r="I109" s="70"/>
      <c r="J109" s="70"/>
      <c r="K109" s="70"/>
      <c r="L109" s="70"/>
      <c r="M109" s="70"/>
      <c r="N109" s="70"/>
      <c r="O109" s="70"/>
      <c r="P109" s="67"/>
      <c r="Q109" s="57"/>
      <c r="R109" s="57"/>
      <c r="S109" s="57"/>
    </row>
    <row r="110" spans="2:19" x14ac:dyDescent="0.25">
      <c r="B110" s="75"/>
      <c r="C110" s="69"/>
      <c r="D110" s="70"/>
      <c r="E110" s="70"/>
      <c r="F110" s="70"/>
      <c r="G110" s="70"/>
      <c r="H110" s="70"/>
      <c r="I110" s="70"/>
      <c r="J110" s="70"/>
      <c r="K110" s="70"/>
      <c r="L110" s="70"/>
      <c r="M110" s="70"/>
      <c r="N110" s="70"/>
      <c r="O110" s="70"/>
      <c r="P110" s="67"/>
      <c r="Q110" s="57"/>
      <c r="R110" s="57"/>
      <c r="S110" s="57"/>
    </row>
    <row r="111" spans="2:19" x14ac:dyDescent="0.25">
      <c r="B111" s="67"/>
      <c r="C111" s="67"/>
      <c r="D111" s="67"/>
      <c r="E111" s="67"/>
      <c r="F111" s="67"/>
      <c r="G111" s="67"/>
      <c r="H111" s="67"/>
      <c r="I111" s="67"/>
      <c r="J111" s="67"/>
      <c r="K111" s="67"/>
      <c r="L111" s="67"/>
      <c r="M111" s="67"/>
      <c r="N111" s="67"/>
      <c r="O111" s="67"/>
      <c r="P111" s="67"/>
    </row>
    <row r="112" spans="2:19" x14ac:dyDescent="0.25">
      <c r="B112" s="67"/>
      <c r="C112" s="67"/>
      <c r="D112" s="67"/>
      <c r="E112" s="67"/>
      <c r="F112" s="67"/>
      <c r="G112" s="67"/>
      <c r="H112" s="67"/>
      <c r="I112" s="67"/>
      <c r="J112" s="67"/>
      <c r="K112" s="67"/>
      <c r="L112" s="67"/>
      <c r="M112" s="67"/>
      <c r="N112" s="67"/>
      <c r="O112" s="67"/>
      <c r="P112" s="67"/>
    </row>
    <row r="113" spans="2:16" x14ac:dyDescent="0.25">
      <c r="B113" s="67"/>
      <c r="C113" s="67"/>
      <c r="D113" s="67"/>
      <c r="E113" s="67"/>
      <c r="F113" s="67"/>
      <c r="G113" s="67"/>
      <c r="H113" s="67"/>
      <c r="I113" s="67"/>
      <c r="J113" s="67"/>
      <c r="K113" s="67"/>
      <c r="L113" s="67"/>
      <c r="M113" s="67"/>
      <c r="N113" s="67"/>
      <c r="O113" s="67"/>
      <c r="P113" s="67"/>
    </row>
    <row r="114" spans="2:16" x14ac:dyDescent="0.25">
      <c r="B114" s="67"/>
      <c r="C114" s="67"/>
      <c r="D114" s="67"/>
      <c r="E114" s="67"/>
      <c r="F114" s="67"/>
      <c r="G114" s="67"/>
      <c r="H114" s="67"/>
      <c r="I114" s="67"/>
      <c r="J114" s="67"/>
      <c r="K114" s="67"/>
      <c r="L114" s="67"/>
      <c r="M114" s="67"/>
      <c r="N114" s="67"/>
      <c r="O114" s="67"/>
      <c r="P114" s="67"/>
    </row>
  </sheetData>
  <sheetProtection algorithmName="SHA-512" hashValue="VcWJf/oxeHTUG7d+DD+HoPI8Y/1BesH/zh2QiNEptZ213fGirir1oJr9dWKBqfVF49yqZqJjquLEIHk3x3vzzA==" saltValue="Qd1PEk+q7BkxIi7ry9xbIQ==" spinCount="100000" sheet="1" insertHyperlinks="0" selectLockedCells="1"/>
  <customSheetViews>
    <customSheetView guid="{A4018184-5EB9-4C59-A187-8FEC1EC28DE9}" scale="110" showGridLines="0" hiddenRows="1" showRuler="0" topLeftCell="A2">
      <selection activeCell="I7" sqref="I7"/>
      <pageMargins left="0.19685039370078741" right="0.19685039370078741" top="0.39370078740157483" bottom="0.39370078740157483" header="0.31496062992125984" footer="0.31496062992125984"/>
      <printOptions horizontalCentered="1"/>
      <pageSetup paperSize="9" scale="55" orientation="portrait" r:id="rId1"/>
    </customSheetView>
  </customSheetViews>
  <mergeCells count="3">
    <mergeCell ref="B2:O2"/>
    <mergeCell ref="B39:O40"/>
    <mergeCell ref="B30:O33"/>
  </mergeCells>
  <phoneticPr fontId="0" type="noConversion"/>
  <hyperlinks>
    <hyperlink ref="C12" location="Sporttarif!A1" tooltip="Sport Tarif" display="Sport Tarif" xr:uid="{00000000-0004-0000-0000-000000000000}"/>
    <hyperlink ref="C10" location="Bundesligatarif!A1" tooltip="Bundesliga Tarif" display="Bundesliga Tarif" xr:uid="{00000000-0004-0000-0000-000002000000}"/>
    <hyperlink ref="C17" location="Fictiontarif!A1" tooltip="Entertainment Tarif" display="Entertainment Tarif " xr:uid="{00000000-0004-0000-0000-000001000000}"/>
  </hyperlinks>
  <printOptions horizontalCentered="1"/>
  <pageMargins left="0.19685039370078741" right="0.19685039370078741" top="0.39370078740157483" bottom="0.39370078740157483" header="0.31496062992125984" footer="0.31496062992125984"/>
  <pageSetup paperSize="9"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T111"/>
  <sheetViews>
    <sheetView showGridLines="0" showRowColHeaders="0" topLeftCell="A2" zoomScaleNormal="100" zoomScaleSheetLayoutView="100" workbookViewId="0">
      <pane ySplit="11" topLeftCell="A31" activePane="bottomLeft" state="frozen"/>
      <selection activeCell="L27" sqref="L27"/>
      <selection pane="bottomLeft" activeCell="L27" sqref="L27"/>
    </sheetView>
  </sheetViews>
  <sheetFormatPr baseColWidth="10" defaultColWidth="11.42578125" defaultRowHeight="15" x14ac:dyDescent="0.25"/>
  <cols>
    <col min="1" max="1" width="5.85546875" style="52" customWidth="1"/>
    <col min="2" max="2" width="10.85546875" style="52" customWidth="1"/>
    <col min="3" max="15" width="11.42578125" style="52"/>
    <col min="16" max="16" width="5.85546875" style="52" customWidth="1"/>
    <col min="17" max="17" width="26.85546875" style="52" customWidth="1"/>
    <col min="18" max="16384" width="11.42578125" style="52"/>
  </cols>
  <sheetData>
    <row r="1" spans="2:20" ht="13.9" hidden="1" x14ac:dyDescent="0.25"/>
    <row r="2" spans="2:20" ht="15" customHeight="1" x14ac:dyDescent="0.25">
      <c r="B2" s="125" t="s">
        <v>51</v>
      </c>
      <c r="C2" s="125"/>
      <c r="D2" s="125"/>
      <c r="E2" s="125"/>
      <c r="F2" s="125"/>
      <c r="G2" s="125"/>
      <c r="H2" s="125"/>
      <c r="I2" s="125"/>
      <c r="J2" s="125"/>
      <c r="K2" s="125"/>
      <c r="L2" s="125"/>
      <c r="M2" s="125"/>
      <c r="N2" s="125"/>
      <c r="O2" s="125"/>
    </row>
    <row r="3" spans="2:20" ht="15" customHeight="1" x14ac:dyDescent="0.25">
      <c r="B3" s="125"/>
      <c r="C3" s="125"/>
      <c r="D3" s="125"/>
      <c r="E3" s="125"/>
      <c r="F3" s="125"/>
      <c r="G3" s="125"/>
      <c r="H3" s="125"/>
      <c r="I3" s="125"/>
      <c r="J3" s="125"/>
      <c r="K3" s="125"/>
      <c r="L3" s="125"/>
      <c r="M3" s="125"/>
      <c r="N3" s="125"/>
      <c r="O3" s="125"/>
      <c r="Q3" s="53"/>
    </row>
    <row r="4" spans="2:20" ht="15" customHeight="1" x14ac:dyDescent="0.25">
      <c r="B4" s="54"/>
      <c r="C4" s="54"/>
      <c r="D4" s="54"/>
      <c r="E4" s="54"/>
      <c r="F4" s="54"/>
      <c r="G4" s="54"/>
      <c r="H4" s="54"/>
      <c r="I4" s="54"/>
      <c r="J4" s="54"/>
      <c r="K4" s="54"/>
      <c r="L4" s="54"/>
      <c r="M4" s="54"/>
      <c r="N4" s="54"/>
      <c r="O4" s="54"/>
      <c r="Q4" s="120" t="s">
        <v>36</v>
      </c>
    </row>
    <row r="5" spans="2:20" ht="15" customHeight="1" x14ac:dyDescent="0.25">
      <c r="Q5" s="108" t="s">
        <v>29</v>
      </c>
    </row>
    <row r="6" spans="2:20" ht="15" customHeight="1" x14ac:dyDescent="0.25">
      <c r="B6" s="97" t="s">
        <v>35</v>
      </c>
      <c r="Q6" s="55" t="s">
        <v>30</v>
      </c>
    </row>
    <row r="7" spans="2:20" ht="15" customHeight="1" x14ac:dyDescent="0.3">
      <c r="B7" s="99">
        <v>30</v>
      </c>
      <c r="C7" s="98" t="s">
        <v>24</v>
      </c>
      <c r="Q7" s="108" t="s">
        <v>38</v>
      </c>
    </row>
    <row r="8" spans="2:20" ht="15" customHeight="1" x14ac:dyDescent="0.25">
      <c r="B8" s="56">
        <v>100</v>
      </c>
      <c r="Q8" s="108" t="s">
        <v>22</v>
      </c>
    </row>
    <row r="9" spans="2:20" ht="15" customHeight="1" x14ac:dyDescent="0.25">
      <c r="B9" s="126" t="s">
        <v>46</v>
      </c>
      <c r="C9" s="127"/>
      <c r="D9" s="127"/>
      <c r="E9" s="127"/>
      <c r="F9" s="127"/>
      <c r="G9" s="127"/>
      <c r="H9" s="127"/>
      <c r="I9" s="127"/>
      <c r="J9" s="127"/>
      <c r="K9" s="127"/>
      <c r="L9" s="127"/>
      <c r="M9" s="127"/>
      <c r="N9" s="127"/>
      <c r="O9" s="127"/>
      <c r="Q9" s="108" t="s">
        <v>31</v>
      </c>
    </row>
    <row r="10" spans="2:20" ht="15" customHeight="1" x14ac:dyDescent="0.25">
      <c r="B10" s="109" t="s">
        <v>0</v>
      </c>
      <c r="C10" s="119" t="s">
        <v>34</v>
      </c>
      <c r="D10" s="109" t="s">
        <v>57</v>
      </c>
      <c r="E10" s="109" t="s">
        <v>2</v>
      </c>
      <c r="F10" s="109" t="s">
        <v>26</v>
      </c>
      <c r="G10" s="109" t="s">
        <v>15</v>
      </c>
      <c r="H10" s="109" t="s">
        <v>5</v>
      </c>
      <c r="I10" s="109" t="s">
        <v>27</v>
      </c>
      <c r="J10" s="109" t="s">
        <v>28</v>
      </c>
      <c r="K10" s="109" t="s">
        <v>8</v>
      </c>
      <c r="L10" s="109" t="s">
        <v>9</v>
      </c>
      <c r="M10" s="109" t="s">
        <v>10</v>
      </c>
      <c r="N10" s="109" t="s">
        <v>11</v>
      </c>
      <c r="O10" s="109" t="s">
        <v>12</v>
      </c>
    </row>
    <row r="11" spans="2:20" ht="15" customHeight="1" x14ac:dyDescent="0.25">
      <c r="B11" s="128" t="s">
        <v>25</v>
      </c>
      <c r="C11" s="128"/>
      <c r="D11" s="118">
        <f>'1Sek._Bundesliga'!E5</f>
        <v>78</v>
      </c>
      <c r="E11" s="118">
        <f>'1Sek._Bundesliga'!F5</f>
        <v>105</v>
      </c>
      <c r="F11" s="118">
        <f>'1Sek._Bundesliga'!G5</f>
        <v>120</v>
      </c>
      <c r="G11" s="118">
        <f>'1Sek._Bundesliga'!H5</f>
        <v>122</v>
      </c>
      <c r="H11" s="118">
        <f>'1Sek._Bundesliga'!I5</f>
        <v>105</v>
      </c>
      <c r="I11" s="118">
        <f>'1Sek._Bundesliga'!J5</f>
        <v>55.000000000000007</v>
      </c>
      <c r="J11" s="118">
        <f>'1Sek._Bundesliga'!K5</f>
        <v>55.000000000000007</v>
      </c>
      <c r="K11" s="118">
        <f>'1Sek._Bundesliga'!L5</f>
        <v>85</v>
      </c>
      <c r="L11" s="118">
        <f>'1Sek._Bundesliga'!M5</f>
        <v>113.99999999999999</v>
      </c>
      <c r="M11" s="118">
        <f>'1Sek._Bundesliga'!N5</f>
        <v>124</v>
      </c>
      <c r="N11" s="118">
        <f>'1Sek._Bundesliga'!O5</f>
        <v>125</v>
      </c>
      <c r="O11" s="118">
        <f>'1Sek._Bundesliga'!P5</f>
        <v>112.00000000000001</v>
      </c>
    </row>
    <row r="12" spans="2:20" x14ac:dyDescent="0.25">
      <c r="B12" s="113"/>
      <c r="C12" s="63"/>
      <c r="D12" s="63"/>
      <c r="E12" s="63"/>
      <c r="F12" s="63"/>
      <c r="G12" s="63"/>
      <c r="H12" s="63"/>
      <c r="I12" s="63"/>
      <c r="J12" s="63"/>
      <c r="K12" s="63"/>
      <c r="L12" s="63"/>
      <c r="M12" s="63"/>
      <c r="N12" s="63"/>
      <c r="O12" s="63"/>
    </row>
    <row r="13" spans="2:20" ht="14.45" thickBot="1" x14ac:dyDescent="0.3">
      <c r="B13" s="112">
        <v>1</v>
      </c>
      <c r="C13" s="114">
        <f>IF($B$7&gt;19,ROUND('1Sek._Bundesliga'!D7*$B$7,0),ROUND('1Sek._Bundesliga'!D7*$B$7*$B$8/100,0))</f>
        <v>150</v>
      </c>
      <c r="D13" s="116">
        <f>ROUND('1Sek._Bundesliga'!E7*$B$7,0)</f>
        <v>120</v>
      </c>
      <c r="E13" s="116">
        <f>ROUND('1Sek._Bundesliga'!F7*$B$7,0)</f>
        <v>150</v>
      </c>
      <c r="F13" s="116">
        <f>ROUND('1Sek._Bundesliga'!G7*$B$7,0)</f>
        <v>180</v>
      </c>
      <c r="G13" s="116">
        <f>ROUND('1Sek._Bundesliga'!H7*$B$7,0)</f>
        <v>180</v>
      </c>
      <c r="H13" s="116">
        <f>ROUND('1Sek._Bundesliga'!I7*$B$7,0)</f>
        <v>150</v>
      </c>
      <c r="I13" s="116">
        <f>ROUND('1Sek._Bundesliga'!J7*$B$7,0)</f>
        <v>90</v>
      </c>
      <c r="J13" s="116">
        <f>ROUND('1Sek._Bundesliga'!K7*$B$7,0)</f>
        <v>90</v>
      </c>
      <c r="K13" s="116">
        <f>ROUND('1Sek._Bundesliga'!L7*$B$7,0)</f>
        <v>120</v>
      </c>
      <c r="L13" s="116">
        <f>ROUND('1Sek._Bundesliga'!M7*$B$7,0)</f>
        <v>180</v>
      </c>
      <c r="M13" s="116">
        <f>ROUND('1Sek._Bundesliga'!N7*$B$7,0)</f>
        <v>180</v>
      </c>
      <c r="N13" s="116">
        <f>ROUND('1Sek._Bundesliga'!O7*$B$7,0)</f>
        <v>180</v>
      </c>
      <c r="O13" s="116">
        <f>ROUND('1Sek._Bundesliga'!P7*$B$7,0)</f>
        <v>180</v>
      </c>
      <c r="R13" s="57"/>
      <c r="S13" s="57"/>
      <c r="T13" s="57"/>
    </row>
    <row r="14" spans="2:20" ht="14.45" thickBot="1" x14ac:dyDescent="0.3">
      <c r="B14" s="111">
        <v>2</v>
      </c>
      <c r="C14" s="115">
        <f>IF($B$7&gt;19,ROUND('1Sek._Bundesliga'!D8*$B$7,0),ROUND('1Sek._Bundesliga'!D8*$B$7*$B$8/100,0))</f>
        <v>180</v>
      </c>
      <c r="D14" s="117">
        <f>ROUND('1Sek._Bundesliga'!E8*$B$7,0)</f>
        <v>150</v>
      </c>
      <c r="E14" s="117">
        <f>ROUND('1Sek._Bundesliga'!F8*$B$7,0)</f>
        <v>180</v>
      </c>
      <c r="F14" s="117">
        <f>ROUND('1Sek._Bundesliga'!G8*$B$7,0)</f>
        <v>210</v>
      </c>
      <c r="G14" s="117">
        <f>ROUND('1Sek._Bundesliga'!H8*$B$7,0)</f>
        <v>210</v>
      </c>
      <c r="H14" s="117">
        <f>ROUND('1Sek._Bundesliga'!I8*$B$7,0)</f>
        <v>180</v>
      </c>
      <c r="I14" s="117">
        <f>ROUND('1Sek._Bundesliga'!J8*$B$7,0)</f>
        <v>90</v>
      </c>
      <c r="J14" s="117">
        <f>ROUND('1Sek._Bundesliga'!K8*$B$7,0)</f>
        <v>90</v>
      </c>
      <c r="K14" s="117">
        <f>ROUND('1Sek._Bundesliga'!L8*$B$7,0)</f>
        <v>150</v>
      </c>
      <c r="L14" s="117">
        <f>ROUND('1Sek._Bundesliga'!M8*$B$7,0)</f>
        <v>210</v>
      </c>
      <c r="M14" s="117">
        <f>ROUND('1Sek._Bundesliga'!N8*$B$7,0)</f>
        <v>210</v>
      </c>
      <c r="N14" s="117">
        <f>ROUND('1Sek._Bundesliga'!O8*$B$7,0)</f>
        <v>240</v>
      </c>
      <c r="O14" s="117">
        <f>ROUND('1Sek._Bundesliga'!P8*$B$7,0)</f>
        <v>210</v>
      </c>
      <c r="R14" s="57"/>
      <c r="S14" s="57"/>
      <c r="T14" s="57"/>
    </row>
    <row r="15" spans="2:20" ht="14.45" thickBot="1" x14ac:dyDescent="0.3">
      <c r="B15" s="110">
        <v>3</v>
      </c>
      <c r="C15" s="114">
        <f>IF($B$7&gt;19,ROUND('1Sek._Bundesliga'!D9*$B$7,0),ROUND('1Sek._Bundesliga'!D9*$B$7*$B$8/100,0))</f>
        <v>210</v>
      </c>
      <c r="D15" s="116">
        <f>ROUND('1Sek._Bundesliga'!E9*$B$7,0)</f>
        <v>150</v>
      </c>
      <c r="E15" s="116">
        <f>ROUND('1Sek._Bundesliga'!F9*$B$7,0)</f>
        <v>210</v>
      </c>
      <c r="F15" s="116">
        <f>ROUND('1Sek._Bundesliga'!G9*$B$7,0)</f>
        <v>240</v>
      </c>
      <c r="G15" s="116">
        <f>ROUND('1Sek._Bundesliga'!H9*$B$7,0)</f>
        <v>270</v>
      </c>
      <c r="H15" s="116">
        <f>ROUND('1Sek._Bundesliga'!I9*$B$7,0)</f>
        <v>210</v>
      </c>
      <c r="I15" s="116">
        <f>ROUND('1Sek._Bundesliga'!J9*$B$7,0)</f>
        <v>120</v>
      </c>
      <c r="J15" s="116">
        <f>ROUND('1Sek._Bundesliga'!K9*$B$7,0)</f>
        <v>120</v>
      </c>
      <c r="K15" s="116">
        <f>ROUND('1Sek._Bundesliga'!L9*$B$7,0)</f>
        <v>180</v>
      </c>
      <c r="L15" s="116">
        <f>ROUND('1Sek._Bundesliga'!M9*$B$7,0)</f>
        <v>240</v>
      </c>
      <c r="M15" s="116">
        <f>ROUND('1Sek._Bundesliga'!N9*$B$7,0)</f>
        <v>270</v>
      </c>
      <c r="N15" s="116">
        <f>ROUND('1Sek._Bundesliga'!O9*$B$7,0)</f>
        <v>270</v>
      </c>
      <c r="O15" s="116">
        <f>ROUND('1Sek._Bundesliga'!P9*$B$7,0)</f>
        <v>240</v>
      </c>
      <c r="R15" s="57"/>
      <c r="S15" s="57"/>
      <c r="T15" s="57"/>
    </row>
    <row r="16" spans="2:20" ht="14.45" thickBot="1" x14ac:dyDescent="0.3">
      <c r="B16" s="111">
        <v>4</v>
      </c>
      <c r="C16" s="115">
        <f>IF($B$7&gt;19,ROUND('1Sek._Bundesliga'!D10*$B$7,0),ROUND('1Sek._Bundesliga'!D10*$B$7*$B$8/100,0))</f>
        <v>240</v>
      </c>
      <c r="D16" s="117">
        <f>ROUND('1Sek._Bundesliga'!E10*$B$7,0)</f>
        <v>180</v>
      </c>
      <c r="E16" s="117">
        <f>ROUND('1Sek._Bundesliga'!F10*$B$7,0)</f>
        <v>240</v>
      </c>
      <c r="F16" s="117">
        <f>ROUND('1Sek._Bundesliga'!G10*$B$7,0)</f>
        <v>300</v>
      </c>
      <c r="G16" s="117">
        <f>ROUND('1Sek._Bundesliga'!H10*$B$7,0)</f>
        <v>300</v>
      </c>
      <c r="H16" s="117">
        <f>ROUND('1Sek._Bundesliga'!I10*$B$7,0)</f>
        <v>240</v>
      </c>
      <c r="I16" s="117">
        <f>ROUND('1Sek._Bundesliga'!J10*$B$7,0)</f>
        <v>120</v>
      </c>
      <c r="J16" s="117">
        <f>ROUND('1Sek._Bundesliga'!K10*$B$7,0)</f>
        <v>120</v>
      </c>
      <c r="K16" s="117">
        <f>ROUND('1Sek._Bundesliga'!L10*$B$7,0)</f>
        <v>210</v>
      </c>
      <c r="L16" s="117">
        <f>ROUND('1Sek._Bundesliga'!M10*$B$7,0)</f>
        <v>270</v>
      </c>
      <c r="M16" s="117">
        <f>ROUND('1Sek._Bundesliga'!N10*$B$7,0)</f>
        <v>300</v>
      </c>
      <c r="N16" s="117">
        <f>ROUND('1Sek._Bundesliga'!O10*$B$7,0)</f>
        <v>300</v>
      </c>
      <c r="O16" s="117">
        <f>ROUND('1Sek._Bundesliga'!P10*$B$7,0)</f>
        <v>270</v>
      </c>
      <c r="S16" s="57"/>
      <c r="T16" s="57"/>
    </row>
    <row r="17" spans="2:20" ht="14.45" thickBot="1" x14ac:dyDescent="0.3">
      <c r="B17" s="110">
        <v>5</v>
      </c>
      <c r="C17" s="114">
        <f>IF($B$7&gt;19,ROUND('1Sek._Bundesliga'!D11*$B$7,0),ROUND('1Sek._Bundesliga'!D11*$B$7*$B$8/100,0))</f>
        <v>270</v>
      </c>
      <c r="D17" s="116">
        <f>ROUND('1Sek._Bundesliga'!E11*$B$7,0)</f>
        <v>210</v>
      </c>
      <c r="E17" s="116">
        <f>ROUND('1Sek._Bundesliga'!F11*$B$7,0)</f>
        <v>270</v>
      </c>
      <c r="F17" s="116">
        <f>ROUND('1Sek._Bundesliga'!G11*$B$7,0)</f>
        <v>330</v>
      </c>
      <c r="G17" s="116">
        <f>ROUND('1Sek._Bundesliga'!H11*$B$7,0)</f>
        <v>330</v>
      </c>
      <c r="H17" s="116">
        <f>ROUND('1Sek._Bundesliga'!I11*$B$7,0)</f>
        <v>270</v>
      </c>
      <c r="I17" s="116">
        <f>ROUND('1Sek._Bundesliga'!J11*$B$7,0)</f>
        <v>150</v>
      </c>
      <c r="J17" s="116">
        <f>ROUND('1Sek._Bundesliga'!K11*$B$7,0)</f>
        <v>150</v>
      </c>
      <c r="K17" s="116">
        <f>ROUND('1Sek._Bundesliga'!L11*$B$7,0)</f>
        <v>240</v>
      </c>
      <c r="L17" s="116">
        <f>ROUND('1Sek._Bundesliga'!M11*$B$7,0)</f>
        <v>300</v>
      </c>
      <c r="M17" s="116">
        <f>ROUND('1Sek._Bundesliga'!N11*$B$7,0)</f>
        <v>330</v>
      </c>
      <c r="N17" s="116">
        <f>ROUND('1Sek._Bundesliga'!O11*$B$7,0)</f>
        <v>330</v>
      </c>
      <c r="O17" s="116">
        <f>ROUND('1Sek._Bundesliga'!P11*$B$7,0)</f>
        <v>300</v>
      </c>
      <c r="S17" s="57"/>
      <c r="T17" s="57"/>
    </row>
    <row r="18" spans="2:20" ht="14.45" thickBot="1" x14ac:dyDescent="0.3">
      <c r="B18" s="111">
        <v>6</v>
      </c>
      <c r="C18" s="115">
        <f>IF($B$7&gt;19,ROUND('1Sek._Bundesliga'!D12*$B$7,0),ROUND('1Sek._Bundesliga'!D12*$B$7*$B$8/100,0))</f>
        <v>300</v>
      </c>
      <c r="D18" s="117">
        <f>ROUND('1Sek._Bundesliga'!E12*$B$7,0)</f>
        <v>240</v>
      </c>
      <c r="E18" s="117">
        <f>ROUND('1Sek._Bundesliga'!F12*$B$7,0)</f>
        <v>330</v>
      </c>
      <c r="F18" s="117">
        <f>ROUND('1Sek._Bundesliga'!G12*$B$7,0)</f>
        <v>360</v>
      </c>
      <c r="G18" s="117">
        <f>ROUND('1Sek._Bundesliga'!H12*$B$7,0)</f>
        <v>360</v>
      </c>
      <c r="H18" s="117">
        <f>ROUND('1Sek._Bundesliga'!I12*$B$7,0)</f>
        <v>330</v>
      </c>
      <c r="I18" s="117">
        <f>ROUND('1Sek._Bundesliga'!J12*$B$7,0)</f>
        <v>180</v>
      </c>
      <c r="J18" s="117">
        <f>ROUND('1Sek._Bundesliga'!K12*$B$7,0)</f>
        <v>180</v>
      </c>
      <c r="K18" s="117">
        <f>ROUND('1Sek._Bundesliga'!L12*$B$7,0)</f>
        <v>270</v>
      </c>
      <c r="L18" s="117">
        <f>ROUND('1Sek._Bundesliga'!M12*$B$7,0)</f>
        <v>330</v>
      </c>
      <c r="M18" s="117">
        <f>ROUND('1Sek._Bundesliga'!N12*$B$7,0)</f>
        <v>360</v>
      </c>
      <c r="N18" s="117">
        <f>ROUND('1Sek._Bundesliga'!O12*$B$7,0)</f>
        <v>390</v>
      </c>
      <c r="O18" s="117">
        <f>ROUND('1Sek._Bundesliga'!P12*$B$7,0)</f>
        <v>330</v>
      </c>
      <c r="Q18" s="57"/>
      <c r="R18" s="57"/>
      <c r="S18" s="57"/>
      <c r="T18" s="57"/>
    </row>
    <row r="19" spans="2:20" ht="14.45" thickBot="1" x14ac:dyDescent="0.3">
      <c r="B19" s="110">
        <v>7</v>
      </c>
      <c r="C19" s="114">
        <f>IF($B$7&gt;19,ROUND('1Sek._Bundesliga'!D13*$B$7,0),ROUND('1Sek._Bundesliga'!D13*$B$7*$B$8/100,0))</f>
        <v>330</v>
      </c>
      <c r="D19" s="116">
        <f>ROUND('1Sek._Bundesliga'!E13*$B$7,0)</f>
        <v>270</v>
      </c>
      <c r="E19" s="116">
        <f>ROUND('1Sek._Bundesliga'!F13*$B$7,0)</f>
        <v>360</v>
      </c>
      <c r="F19" s="116">
        <f>ROUND('1Sek._Bundesliga'!G13*$B$7,0)</f>
        <v>390</v>
      </c>
      <c r="G19" s="116">
        <f>ROUND('1Sek._Bundesliga'!H13*$B$7,0)</f>
        <v>390</v>
      </c>
      <c r="H19" s="116">
        <f>ROUND('1Sek._Bundesliga'!I13*$B$7,0)</f>
        <v>360</v>
      </c>
      <c r="I19" s="116">
        <f>ROUND('1Sek._Bundesliga'!J13*$B$7,0)</f>
        <v>180</v>
      </c>
      <c r="J19" s="116">
        <f>ROUND('1Sek._Bundesliga'!K13*$B$7,0)</f>
        <v>180</v>
      </c>
      <c r="K19" s="116">
        <f>ROUND('1Sek._Bundesliga'!L13*$B$7,0)</f>
        <v>270</v>
      </c>
      <c r="L19" s="116">
        <f>ROUND('1Sek._Bundesliga'!M13*$B$7,0)</f>
        <v>390</v>
      </c>
      <c r="M19" s="116">
        <f>ROUND('1Sek._Bundesliga'!N13*$B$7,0)</f>
        <v>420</v>
      </c>
      <c r="N19" s="116">
        <f>ROUND('1Sek._Bundesliga'!O13*$B$7,0)</f>
        <v>420</v>
      </c>
      <c r="O19" s="116">
        <f>ROUND('1Sek._Bundesliga'!P13*$B$7,0)</f>
        <v>360</v>
      </c>
      <c r="R19" s="57"/>
      <c r="S19" s="57"/>
      <c r="T19" s="57"/>
    </row>
    <row r="20" spans="2:20" ht="14.45" thickBot="1" x14ac:dyDescent="0.3">
      <c r="B20" s="111">
        <v>8</v>
      </c>
      <c r="C20" s="115">
        <f>IF($B$7&gt;19,ROUND('1Sek._Bundesliga'!D14*$B$7,0),ROUND('1Sek._Bundesliga'!D14*$B$7*$B$8/100,0))</f>
        <v>360</v>
      </c>
      <c r="D20" s="117">
        <f>ROUND('1Sek._Bundesliga'!E14*$B$7,0)</f>
        <v>270</v>
      </c>
      <c r="E20" s="117">
        <f>ROUND('1Sek._Bundesliga'!F14*$B$7,0)</f>
        <v>390</v>
      </c>
      <c r="F20" s="117">
        <f>ROUND('1Sek._Bundesliga'!G14*$B$7,0)</f>
        <v>420</v>
      </c>
      <c r="G20" s="117">
        <f>ROUND('1Sek._Bundesliga'!H14*$B$7,0)</f>
        <v>450</v>
      </c>
      <c r="H20" s="117">
        <f>ROUND('1Sek._Bundesliga'!I14*$B$7,0)</f>
        <v>390</v>
      </c>
      <c r="I20" s="117">
        <f>ROUND('1Sek._Bundesliga'!J14*$B$7,0)</f>
        <v>210</v>
      </c>
      <c r="J20" s="117">
        <f>ROUND('1Sek._Bundesliga'!K14*$B$7,0)</f>
        <v>210</v>
      </c>
      <c r="K20" s="117">
        <f>ROUND('1Sek._Bundesliga'!L14*$B$7,0)</f>
        <v>300</v>
      </c>
      <c r="L20" s="117">
        <f>ROUND('1Sek._Bundesliga'!M14*$B$7,0)</f>
        <v>420</v>
      </c>
      <c r="M20" s="117">
        <f>ROUND('1Sek._Bundesliga'!N14*$B$7,0)</f>
        <v>450</v>
      </c>
      <c r="N20" s="117">
        <f>ROUND('1Sek._Bundesliga'!O14*$B$7,0)</f>
        <v>450</v>
      </c>
      <c r="O20" s="117">
        <f>ROUND('1Sek._Bundesliga'!P14*$B$7,0)</f>
        <v>390</v>
      </c>
      <c r="R20" s="57"/>
      <c r="S20" s="57"/>
      <c r="T20" s="57"/>
    </row>
    <row r="21" spans="2:20" ht="14.45" thickBot="1" x14ac:dyDescent="0.3">
      <c r="B21" s="110">
        <v>9</v>
      </c>
      <c r="C21" s="114">
        <f>IF($B$7&gt;19,ROUND('1Sek._Bundesliga'!D15*$B$7,0),ROUND('1Sek._Bundesliga'!D15*$B$7*$B$8/100,0))</f>
        <v>390</v>
      </c>
      <c r="D21" s="116">
        <f>ROUND('1Sek._Bundesliga'!E15*$B$7,0)</f>
        <v>300</v>
      </c>
      <c r="E21" s="116">
        <f>ROUND('1Sek._Bundesliga'!F15*$B$7,0)</f>
        <v>420</v>
      </c>
      <c r="F21" s="116">
        <f>ROUND('1Sek._Bundesliga'!G15*$B$7,0)</f>
        <v>480</v>
      </c>
      <c r="G21" s="116">
        <f>ROUND('1Sek._Bundesliga'!H15*$B$7,0)</f>
        <v>480</v>
      </c>
      <c r="H21" s="116">
        <f>ROUND('1Sek._Bundesliga'!I15*$B$7,0)</f>
        <v>420</v>
      </c>
      <c r="I21" s="116">
        <f>ROUND('1Sek._Bundesliga'!J15*$B$7,0)</f>
        <v>210</v>
      </c>
      <c r="J21" s="116">
        <f>ROUND('1Sek._Bundesliga'!K15*$B$7,0)</f>
        <v>210</v>
      </c>
      <c r="K21" s="116">
        <f>ROUND('1Sek._Bundesliga'!L15*$B$7,0)</f>
        <v>330</v>
      </c>
      <c r="L21" s="116">
        <f>ROUND('1Sek._Bundesliga'!M15*$B$7,0)</f>
        <v>450</v>
      </c>
      <c r="M21" s="116">
        <f>ROUND('1Sek._Bundesliga'!N15*$B$7,0)</f>
        <v>480</v>
      </c>
      <c r="N21" s="116">
        <f>ROUND('1Sek._Bundesliga'!O15*$B$7,0)</f>
        <v>480</v>
      </c>
      <c r="O21" s="116">
        <f>ROUND('1Sek._Bundesliga'!P15*$B$7,0)</f>
        <v>450</v>
      </c>
      <c r="R21" s="57"/>
      <c r="S21" s="57"/>
      <c r="T21" s="57"/>
    </row>
    <row r="22" spans="2:20" ht="14.45" thickBot="1" x14ac:dyDescent="0.3">
      <c r="B22" s="111">
        <v>10</v>
      </c>
      <c r="C22" s="115">
        <f>IF($B$7&gt;19,ROUND('1Sek._Bundesliga'!D16*$B$7,0),ROUND('1Sek._Bundesliga'!D16*$B$7*$B$8/100,0))</f>
        <v>450</v>
      </c>
      <c r="D22" s="117">
        <f>ROUND('1Sek._Bundesliga'!E16*$B$7,0)</f>
        <v>360</v>
      </c>
      <c r="E22" s="117">
        <f>ROUND('1Sek._Bundesliga'!F16*$B$7,0)</f>
        <v>480</v>
      </c>
      <c r="F22" s="117">
        <f>ROUND('1Sek._Bundesliga'!G16*$B$7,0)</f>
        <v>540</v>
      </c>
      <c r="G22" s="117">
        <f>ROUND('1Sek._Bundesliga'!H16*$B$7,0)</f>
        <v>540</v>
      </c>
      <c r="H22" s="117">
        <f>ROUND('1Sek._Bundesliga'!I16*$B$7,0)</f>
        <v>480</v>
      </c>
      <c r="I22" s="117">
        <f>ROUND('1Sek._Bundesliga'!J16*$B$7,0)</f>
        <v>240</v>
      </c>
      <c r="J22" s="117">
        <f>ROUND('1Sek._Bundesliga'!K16*$B$7,0)</f>
        <v>240</v>
      </c>
      <c r="K22" s="117">
        <f>ROUND('1Sek._Bundesliga'!L16*$B$7,0)</f>
        <v>390</v>
      </c>
      <c r="L22" s="117">
        <f>ROUND('1Sek._Bundesliga'!M16*$B$7,0)</f>
        <v>510</v>
      </c>
      <c r="M22" s="117">
        <f>ROUND('1Sek._Bundesliga'!N16*$B$7,0)</f>
        <v>570</v>
      </c>
      <c r="N22" s="117">
        <f>ROUND('1Sek._Bundesliga'!O16*$B$7,0)</f>
        <v>570</v>
      </c>
      <c r="O22" s="117">
        <f>ROUND('1Sek._Bundesliga'!P16*$B$7,0)</f>
        <v>510</v>
      </c>
      <c r="Q22" s="58"/>
      <c r="R22" s="57"/>
      <c r="S22" s="57"/>
      <c r="T22" s="57"/>
    </row>
    <row r="23" spans="2:20" ht="14.45" thickBot="1" x14ac:dyDescent="0.3">
      <c r="B23" s="110">
        <v>11</v>
      </c>
      <c r="C23" s="114">
        <f>IF($B$7&gt;19,ROUND('1Sek._Bundesliga'!D17*$B$7,0),ROUND('1Sek._Bundesliga'!D17*$B$7*$B$8/100,0))</f>
        <v>510</v>
      </c>
      <c r="D23" s="116">
        <f>ROUND('1Sek._Bundesliga'!E17*$B$7,0)</f>
        <v>390</v>
      </c>
      <c r="E23" s="116">
        <f>ROUND('1Sek._Bundesliga'!F17*$B$7,0)</f>
        <v>540</v>
      </c>
      <c r="F23" s="116">
        <f>ROUND('1Sek._Bundesliga'!G17*$B$7,0)</f>
        <v>600</v>
      </c>
      <c r="G23" s="116">
        <f>ROUND('1Sek._Bundesliga'!H17*$B$7,0)</f>
        <v>630</v>
      </c>
      <c r="H23" s="116">
        <f>ROUND('1Sek._Bundesliga'!I17*$B$7,0)</f>
        <v>540</v>
      </c>
      <c r="I23" s="116">
        <f>ROUND('1Sek._Bundesliga'!J17*$B$7,0)</f>
        <v>270</v>
      </c>
      <c r="J23" s="116">
        <f>ROUND('1Sek._Bundesliga'!K17*$B$7,0)</f>
        <v>270</v>
      </c>
      <c r="K23" s="116">
        <f>ROUND('1Sek._Bundesliga'!L17*$B$7,0)</f>
        <v>420</v>
      </c>
      <c r="L23" s="116">
        <f>ROUND('1Sek._Bundesliga'!M17*$B$7,0)</f>
        <v>570</v>
      </c>
      <c r="M23" s="116">
        <f>ROUND('1Sek._Bundesliga'!N17*$B$7,0)</f>
        <v>630</v>
      </c>
      <c r="N23" s="116">
        <f>ROUND('1Sek._Bundesliga'!O17*$B$7,0)</f>
        <v>630</v>
      </c>
      <c r="O23" s="116">
        <f>ROUND('1Sek._Bundesliga'!P17*$B$7,0)</f>
        <v>570</v>
      </c>
      <c r="R23" s="57"/>
      <c r="S23" s="57"/>
      <c r="T23" s="57"/>
    </row>
    <row r="24" spans="2:20" ht="14.45" thickBot="1" x14ac:dyDescent="0.3">
      <c r="B24" s="111">
        <v>12</v>
      </c>
      <c r="C24" s="115">
        <f>IF($B$7&gt;19,ROUND('1Sek._Bundesliga'!D18*$B$7,0),ROUND('1Sek._Bundesliga'!D18*$B$7*$B$8/100,0))</f>
        <v>570</v>
      </c>
      <c r="D24" s="117">
        <f>ROUND('1Sek._Bundesliga'!E18*$B$7,0)</f>
        <v>450</v>
      </c>
      <c r="E24" s="117">
        <f>ROUND('1Sek._Bundesliga'!F18*$B$7,0)</f>
        <v>600</v>
      </c>
      <c r="F24" s="117">
        <f>ROUND('1Sek._Bundesliga'!G18*$B$7,0)</f>
        <v>690</v>
      </c>
      <c r="G24" s="117">
        <f>ROUND('1Sek._Bundesliga'!H18*$B$7,0)</f>
        <v>690</v>
      </c>
      <c r="H24" s="117">
        <f>ROUND('1Sek._Bundesliga'!I18*$B$7,0)</f>
        <v>600</v>
      </c>
      <c r="I24" s="117">
        <f>ROUND('1Sek._Bundesliga'!J18*$B$7,0)</f>
        <v>300</v>
      </c>
      <c r="J24" s="117">
        <f>ROUND('1Sek._Bundesliga'!K18*$B$7,0)</f>
        <v>300</v>
      </c>
      <c r="K24" s="117">
        <f>ROUND('1Sek._Bundesliga'!L18*$B$7,0)</f>
        <v>480</v>
      </c>
      <c r="L24" s="117">
        <f>ROUND('1Sek._Bundesliga'!M18*$B$7,0)</f>
        <v>660</v>
      </c>
      <c r="M24" s="117">
        <f>ROUND('1Sek._Bundesliga'!N18*$B$7,0)</f>
        <v>720</v>
      </c>
      <c r="N24" s="117">
        <f>ROUND('1Sek._Bundesliga'!O18*$B$7,0)</f>
        <v>720</v>
      </c>
      <c r="O24" s="117">
        <f>ROUND('1Sek._Bundesliga'!P18*$B$7,0)</f>
        <v>630</v>
      </c>
      <c r="R24" s="57"/>
      <c r="S24" s="57"/>
      <c r="T24" s="57"/>
    </row>
    <row r="25" spans="2:20" ht="14.45" thickBot="1" x14ac:dyDescent="0.3">
      <c r="B25" s="110">
        <v>13</v>
      </c>
      <c r="C25" s="114">
        <f>IF($B$7&gt;19,ROUND('1Sek._Bundesliga'!D19*$B$7,0),ROUND('1Sek._Bundesliga'!D19*$B$7*$B$8/100,0))</f>
        <v>630</v>
      </c>
      <c r="D25" s="116">
        <f>ROUND('1Sek._Bundesliga'!E19*$B$7,0)</f>
        <v>480</v>
      </c>
      <c r="E25" s="116">
        <f>ROUND('1Sek._Bundesliga'!F19*$B$7,0)</f>
        <v>660</v>
      </c>
      <c r="F25" s="116">
        <f>ROUND('1Sek._Bundesliga'!G19*$B$7,0)</f>
        <v>750</v>
      </c>
      <c r="G25" s="116">
        <f>ROUND('1Sek._Bundesliga'!H19*$B$7,0)</f>
        <v>780</v>
      </c>
      <c r="H25" s="116">
        <f>ROUND('1Sek._Bundesliga'!I19*$B$7,0)</f>
        <v>660</v>
      </c>
      <c r="I25" s="116">
        <f>ROUND('1Sek._Bundesliga'!J19*$B$7,0)</f>
        <v>360</v>
      </c>
      <c r="J25" s="116">
        <f>ROUND('1Sek._Bundesliga'!K19*$B$7,0)</f>
        <v>360</v>
      </c>
      <c r="K25" s="116">
        <f>ROUND('1Sek._Bundesliga'!L19*$B$7,0)</f>
        <v>540</v>
      </c>
      <c r="L25" s="116">
        <f>ROUND('1Sek._Bundesliga'!M19*$B$7,0)</f>
        <v>720</v>
      </c>
      <c r="M25" s="116">
        <f>ROUND('1Sek._Bundesliga'!N19*$B$7,0)</f>
        <v>780</v>
      </c>
      <c r="N25" s="116">
        <f>ROUND('1Sek._Bundesliga'!O19*$B$7,0)</f>
        <v>780</v>
      </c>
      <c r="O25" s="116">
        <f>ROUND('1Sek._Bundesliga'!P19*$B$7,0)</f>
        <v>720</v>
      </c>
      <c r="R25" s="57"/>
      <c r="S25" s="57"/>
      <c r="T25" s="57"/>
    </row>
    <row r="26" spans="2:20" ht="14.45" thickBot="1" x14ac:dyDescent="0.3">
      <c r="B26" s="111">
        <v>14</v>
      </c>
      <c r="C26" s="115">
        <f>IF($B$7&gt;19,ROUND('1Sek._Bundesliga'!D20*$B$7,0),ROUND('1Sek._Bundesliga'!D20*$B$7*$B$8/100,0))</f>
        <v>690</v>
      </c>
      <c r="D26" s="117">
        <f>ROUND('1Sek._Bundesliga'!E20*$B$7,0)</f>
        <v>540</v>
      </c>
      <c r="E26" s="117">
        <f>ROUND('1Sek._Bundesliga'!F20*$B$7,0)</f>
        <v>720</v>
      </c>
      <c r="F26" s="117">
        <f>ROUND('1Sek._Bundesliga'!G20*$B$7,0)</f>
        <v>840</v>
      </c>
      <c r="G26" s="117">
        <f>ROUND('1Sek._Bundesliga'!H20*$B$7,0)</f>
        <v>840</v>
      </c>
      <c r="H26" s="117">
        <f>ROUND('1Sek._Bundesliga'!I20*$B$7,0)</f>
        <v>720</v>
      </c>
      <c r="I26" s="117">
        <f>ROUND('1Sek._Bundesliga'!J20*$B$7,0)</f>
        <v>390</v>
      </c>
      <c r="J26" s="117">
        <f>ROUND('1Sek._Bundesliga'!K20*$B$7,0)</f>
        <v>390</v>
      </c>
      <c r="K26" s="117">
        <f>ROUND('1Sek._Bundesliga'!L20*$B$7,0)</f>
        <v>600</v>
      </c>
      <c r="L26" s="117">
        <f>ROUND('1Sek._Bundesliga'!M20*$B$7,0)</f>
        <v>780</v>
      </c>
      <c r="M26" s="117">
        <f>ROUND('1Sek._Bundesliga'!N20*$B$7,0)</f>
        <v>870</v>
      </c>
      <c r="N26" s="117">
        <f>ROUND('1Sek._Bundesliga'!O20*$B$7,0)</f>
        <v>870</v>
      </c>
      <c r="O26" s="117">
        <f>ROUND('1Sek._Bundesliga'!P20*$B$7,0)</f>
        <v>780</v>
      </c>
      <c r="R26" s="57"/>
      <c r="S26" s="57"/>
      <c r="T26" s="57"/>
    </row>
    <row r="27" spans="2:20" ht="14.45" thickBot="1" x14ac:dyDescent="0.3">
      <c r="B27" s="110">
        <v>15</v>
      </c>
      <c r="C27" s="114">
        <f>IF($B$7&gt;19,ROUND('1Sek._Bundesliga'!D21*$B$7,0),ROUND('1Sek._Bundesliga'!D21*$B$7*$B$8/100,0))</f>
        <v>780</v>
      </c>
      <c r="D27" s="116">
        <f>ROUND('1Sek._Bundesliga'!E21*$B$7,0)</f>
        <v>600</v>
      </c>
      <c r="E27" s="116">
        <f>ROUND('1Sek._Bundesliga'!F21*$B$7,0)</f>
        <v>810</v>
      </c>
      <c r="F27" s="116">
        <f>ROUND('1Sek._Bundesliga'!G21*$B$7,0)</f>
        <v>930</v>
      </c>
      <c r="G27" s="116">
        <f>ROUND('1Sek._Bundesliga'!H21*$B$7,0)</f>
        <v>960</v>
      </c>
      <c r="H27" s="116">
        <f>ROUND('1Sek._Bundesliga'!I21*$B$7,0)</f>
        <v>810</v>
      </c>
      <c r="I27" s="116">
        <f>ROUND('1Sek._Bundesliga'!J21*$B$7,0)</f>
        <v>420</v>
      </c>
      <c r="J27" s="116">
        <f>ROUND('1Sek._Bundesliga'!K21*$B$7,0)</f>
        <v>420</v>
      </c>
      <c r="K27" s="116">
        <f>ROUND('1Sek._Bundesliga'!L21*$B$7,0)</f>
        <v>660</v>
      </c>
      <c r="L27" s="116">
        <f>ROUND('1Sek._Bundesliga'!M21*$B$7,0)</f>
        <v>900</v>
      </c>
      <c r="M27" s="116">
        <f>ROUND('1Sek._Bundesliga'!N21*$B$7,0)</f>
        <v>960</v>
      </c>
      <c r="N27" s="116">
        <f>ROUND('1Sek._Bundesliga'!O21*$B$7,0)</f>
        <v>990</v>
      </c>
      <c r="O27" s="116">
        <f>ROUND('1Sek._Bundesliga'!P21*$B$7,0)</f>
        <v>870</v>
      </c>
      <c r="R27" s="57"/>
      <c r="S27" s="57"/>
      <c r="T27" s="57"/>
    </row>
    <row r="28" spans="2:20" ht="14.45" thickBot="1" x14ac:dyDescent="0.3">
      <c r="B28" s="111">
        <v>16</v>
      </c>
      <c r="C28" s="115">
        <f>IF($B$7&gt;19,ROUND('1Sek._Bundesliga'!D22*$B$7,0),ROUND('1Sek._Bundesliga'!D22*$B$7*$B$8/100,0))</f>
        <v>870</v>
      </c>
      <c r="D28" s="117">
        <f>ROUND('1Sek._Bundesliga'!E22*$B$7,0)</f>
        <v>690</v>
      </c>
      <c r="E28" s="117">
        <f>ROUND('1Sek._Bundesliga'!F22*$B$7,0)</f>
        <v>900</v>
      </c>
      <c r="F28" s="117">
        <f>ROUND('1Sek._Bundesliga'!G22*$B$7,0)</f>
        <v>1050</v>
      </c>
      <c r="G28" s="117">
        <f>ROUND('1Sek._Bundesliga'!H22*$B$7,0)</f>
        <v>1050</v>
      </c>
      <c r="H28" s="117">
        <f>ROUND('1Sek._Bundesliga'!I22*$B$7,0)</f>
        <v>900</v>
      </c>
      <c r="I28" s="117">
        <f>ROUND('1Sek._Bundesliga'!J22*$B$7,0)</f>
        <v>480</v>
      </c>
      <c r="J28" s="117">
        <f>ROUND('1Sek._Bundesliga'!K22*$B$7,0)</f>
        <v>480</v>
      </c>
      <c r="K28" s="117">
        <f>ROUND('1Sek._Bundesliga'!L22*$B$7,0)</f>
        <v>750</v>
      </c>
      <c r="L28" s="117">
        <f>ROUND('1Sek._Bundesliga'!M22*$B$7,0)</f>
        <v>990</v>
      </c>
      <c r="M28" s="117">
        <f>ROUND('1Sek._Bundesliga'!N22*$B$7,0)</f>
        <v>1080</v>
      </c>
      <c r="N28" s="117">
        <f>ROUND('1Sek._Bundesliga'!O22*$B$7,0)</f>
        <v>1080</v>
      </c>
      <c r="O28" s="117">
        <f>ROUND('1Sek._Bundesliga'!P22*$B$7,0)</f>
        <v>960</v>
      </c>
      <c r="R28" s="57"/>
      <c r="S28" s="57"/>
      <c r="T28" s="57"/>
    </row>
    <row r="29" spans="2:20" ht="14.45" thickBot="1" x14ac:dyDescent="0.3">
      <c r="B29" s="110">
        <v>17</v>
      </c>
      <c r="C29" s="114">
        <f>IF($B$7&gt;19,ROUND('1Sek._Bundesliga'!D23*$B$7,0),ROUND('1Sek._Bundesliga'!D23*$B$7*$B$8/100,0))</f>
        <v>960</v>
      </c>
      <c r="D29" s="116">
        <f>ROUND('1Sek._Bundesliga'!E23*$B$7,0)</f>
        <v>750</v>
      </c>
      <c r="E29" s="116">
        <f>ROUND('1Sek._Bundesliga'!F23*$B$7,0)</f>
        <v>1020</v>
      </c>
      <c r="F29" s="116">
        <f>ROUND('1Sek._Bundesliga'!G23*$B$7,0)</f>
        <v>1140</v>
      </c>
      <c r="G29" s="116">
        <f>ROUND('1Sek._Bundesliga'!H23*$B$7,0)</f>
        <v>1170</v>
      </c>
      <c r="H29" s="116">
        <f>ROUND('1Sek._Bundesliga'!I23*$B$7,0)</f>
        <v>1020</v>
      </c>
      <c r="I29" s="116">
        <f>ROUND('1Sek._Bundesliga'!J23*$B$7,0)</f>
        <v>540</v>
      </c>
      <c r="J29" s="116">
        <f>ROUND('1Sek._Bundesliga'!K23*$B$7,0)</f>
        <v>540</v>
      </c>
      <c r="K29" s="116">
        <f>ROUND('1Sek._Bundesliga'!L23*$B$7,0)</f>
        <v>810</v>
      </c>
      <c r="L29" s="116">
        <f>ROUND('1Sek._Bundesliga'!M23*$B$7,0)</f>
        <v>1080</v>
      </c>
      <c r="M29" s="116">
        <f>ROUND('1Sek._Bundesliga'!N23*$B$7,0)</f>
        <v>1200</v>
      </c>
      <c r="N29" s="116">
        <f>ROUND('1Sek._Bundesliga'!O23*$B$7,0)</f>
        <v>1200</v>
      </c>
      <c r="O29" s="116">
        <f>ROUND('1Sek._Bundesliga'!P23*$B$7,0)</f>
        <v>1080</v>
      </c>
      <c r="R29" s="57"/>
      <c r="S29" s="57"/>
      <c r="T29" s="57"/>
    </row>
    <row r="30" spans="2:20" ht="14.45" thickBot="1" x14ac:dyDescent="0.3">
      <c r="B30" s="111">
        <v>18</v>
      </c>
      <c r="C30" s="115">
        <f>IF($B$7&gt;19,ROUND('1Sek._Bundesliga'!D24*$B$7,0),ROUND('1Sek._Bundesliga'!D24*$B$7*$B$8/100,0))</f>
        <v>1050</v>
      </c>
      <c r="D30" s="117">
        <f>ROUND('1Sek._Bundesliga'!E24*$B$7,0)</f>
        <v>810</v>
      </c>
      <c r="E30" s="117">
        <f>ROUND('1Sek._Bundesliga'!F24*$B$7,0)</f>
        <v>1110</v>
      </c>
      <c r="F30" s="117">
        <f>ROUND('1Sek._Bundesliga'!G24*$B$7,0)</f>
        <v>1260</v>
      </c>
      <c r="G30" s="117">
        <f>ROUND('1Sek._Bundesliga'!H24*$B$7,0)</f>
        <v>1290</v>
      </c>
      <c r="H30" s="117">
        <f>ROUND('1Sek._Bundesliga'!I24*$B$7,0)</f>
        <v>1110</v>
      </c>
      <c r="I30" s="117">
        <f>ROUND('1Sek._Bundesliga'!J24*$B$7,0)</f>
        <v>570</v>
      </c>
      <c r="J30" s="117">
        <f>ROUND('1Sek._Bundesliga'!K24*$B$7,0)</f>
        <v>570</v>
      </c>
      <c r="K30" s="117">
        <f>ROUND('1Sek._Bundesliga'!L24*$B$7,0)</f>
        <v>900</v>
      </c>
      <c r="L30" s="117">
        <f>ROUND('1Sek._Bundesliga'!M24*$B$7,0)</f>
        <v>1200</v>
      </c>
      <c r="M30" s="117">
        <f>ROUND('1Sek._Bundesliga'!N24*$B$7,0)</f>
        <v>1290</v>
      </c>
      <c r="N30" s="117">
        <f>ROUND('1Sek._Bundesliga'!O24*$B$7,0)</f>
        <v>1320</v>
      </c>
      <c r="O30" s="117">
        <f>ROUND('1Sek._Bundesliga'!P24*$B$7,0)</f>
        <v>1170</v>
      </c>
      <c r="R30" s="57"/>
      <c r="S30" s="57"/>
      <c r="T30" s="57"/>
    </row>
    <row r="31" spans="2:20" ht="14.45" thickBot="1" x14ac:dyDescent="0.3">
      <c r="B31" s="110">
        <v>19</v>
      </c>
      <c r="C31" s="114">
        <f>IF($B$7&gt;19,ROUND('1Sek._Bundesliga'!D25*$B$7,0),ROUND('1Sek._Bundesliga'!D25*$B$7*$B$8/100,0))</f>
        <v>1140</v>
      </c>
      <c r="D31" s="116">
        <f>ROUND('1Sek._Bundesliga'!E25*$B$7,0)</f>
        <v>900</v>
      </c>
      <c r="E31" s="116">
        <f>ROUND('1Sek._Bundesliga'!F25*$B$7,0)</f>
        <v>1200</v>
      </c>
      <c r="F31" s="116">
        <f>ROUND('1Sek._Bundesliga'!G25*$B$7,0)</f>
        <v>1380</v>
      </c>
      <c r="G31" s="116">
        <f>ROUND('1Sek._Bundesliga'!H25*$B$7,0)</f>
        <v>1380</v>
      </c>
      <c r="H31" s="116">
        <f>ROUND('1Sek._Bundesliga'!I25*$B$7,0)</f>
        <v>1200</v>
      </c>
      <c r="I31" s="116">
        <f>ROUND('1Sek._Bundesliga'!J25*$B$7,0)</f>
        <v>630</v>
      </c>
      <c r="J31" s="116">
        <f>ROUND('1Sek._Bundesliga'!K25*$B$7,0)</f>
        <v>630</v>
      </c>
      <c r="K31" s="116">
        <f>ROUND('1Sek._Bundesliga'!L25*$B$7,0)</f>
        <v>960</v>
      </c>
      <c r="L31" s="116">
        <f>ROUND('1Sek._Bundesliga'!M25*$B$7,0)</f>
        <v>1290</v>
      </c>
      <c r="M31" s="116">
        <f>ROUND('1Sek._Bundesliga'!N25*$B$7,0)</f>
        <v>1410</v>
      </c>
      <c r="N31" s="116">
        <f>ROUND('1Sek._Bundesliga'!O25*$B$7,0)</f>
        <v>1440</v>
      </c>
      <c r="O31" s="116">
        <f>ROUND('1Sek._Bundesliga'!P25*$B$7,0)</f>
        <v>1290</v>
      </c>
      <c r="R31" s="57"/>
      <c r="S31" s="57"/>
      <c r="T31" s="57"/>
    </row>
    <row r="32" spans="2:20" ht="14.45" thickBot="1" x14ac:dyDescent="0.3">
      <c r="B32" s="111">
        <v>20</v>
      </c>
      <c r="C32" s="115">
        <f>IF($B$7&gt;19,ROUND('1Sek._Bundesliga'!D26*$B$7,0),ROUND('1Sek._Bundesliga'!D26*$B$7*$B$8/100,0))</f>
        <v>1230</v>
      </c>
      <c r="D32" s="117">
        <f>ROUND('1Sek._Bundesliga'!E26*$B$7,0)</f>
        <v>960</v>
      </c>
      <c r="E32" s="117">
        <f>ROUND('1Sek._Bundesliga'!F26*$B$7,0)</f>
        <v>1290</v>
      </c>
      <c r="F32" s="117">
        <f>ROUND('1Sek._Bundesliga'!G26*$B$7,0)</f>
        <v>1470</v>
      </c>
      <c r="G32" s="117">
        <f>ROUND('1Sek._Bundesliga'!H26*$B$7,0)</f>
        <v>1500</v>
      </c>
      <c r="H32" s="117">
        <f>ROUND('1Sek._Bundesliga'!I26*$B$7,0)</f>
        <v>1290</v>
      </c>
      <c r="I32" s="117">
        <f>ROUND('1Sek._Bundesliga'!J26*$B$7,0)</f>
        <v>690</v>
      </c>
      <c r="J32" s="117">
        <f>ROUND('1Sek._Bundesliga'!K26*$B$7,0)</f>
        <v>690</v>
      </c>
      <c r="K32" s="117">
        <f>ROUND('1Sek._Bundesliga'!L26*$B$7,0)</f>
        <v>1050</v>
      </c>
      <c r="L32" s="117">
        <f>ROUND('1Sek._Bundesliga'!M26*$B$7,0)</f>
        <v>1410</v>
      </c>
      <c r="M32" s="117">
        <f>ROUND('1Sek._Bundesliga'!N26*$B$7,0)</f>
        <v>1530</v>
      </c>
      <c r="N32" s="117">
        <f>ROUND('1Sek._Bundesliga'!O26*$B$7,0)</f>
        <v>1530</v>
      </c>
      <c r="O32" s="117">
        <f>ROUND('1Sek._Bundesliga'!P26*$B$7,0)</f>
        <v>1380</v>
      </c>
      <c r="R32" s="57"/>
      <c r="S32" s="57"/>
      <c r="T32" s="57"/>
    </row>
    <row r="33" spans="2:20" ht="14.45" thickBot="1" x14ac:dyDescent="0.3">
      <c r="B33" s="110">
        <v>21</v>
      </c>
      <c r="C33" s="114">
        <f>IF($B$7&gt;19,ROUND('1Sek._Bundesliga'!D27*$B$7,0),ROUND('1Sek._Bundesliga'!D27*$B$7*$B$8/100,0))</f>
        <v>1320</v>
      </c>
      <c r="D33" s="116">
        <f>ROUND('1Sek._Bundesliga'!E27*$B$7,0)</f>
        <v>1020</v>
      </c>
      <c r="E33" s="116">
        <f>ROUND('1Sek._Bundesliga'!F27*$B$7,0)</f>
        <v>1380</v>
      </c>
      <c r="F33" s="116">
        <f>ROUND('1Sek._Bundesliga'!G27*$B$7,0)</f>
        <v>1590</v>
      </c>
      <c r="G33" s="116">
        <f>ROUND('1Sek._Bundesliga'!H27*$B$7,0)</f>
        <v>1620</v>
      </c>
      <c r="H33" s="116">
        <f>ROUND('1Sek._Bundesliga'!I27*$B$7,0)</f>
        <v>1380</v>
      </c>
      <c r="I33" s="116">
        <f>ROUND('1Sek._Bundesliga'!J27*$B$7,0)</f>
        <v>720</v>
      </c>
      <c r="J33" s="116">
        <f>ROUND('1Sek._Bundesliga'!K27*$B$7,0)</f>
        <v>720</v>
      </c>
      <c r="K33" s="116">
        <f>ROUND('1Sek._Bundesliga'!L27*$B$7,0)</f>
        <v>1110</v>
      </c>
      <c r="L33" s="116">
        <f>ROUND('1Sek._Bundesliga'!M27*$B$7,0)</f>
        <v>1500</v>
      </c>
      <c r="M33" s="116">
        <f>ROUND('1Sek._Bundesliga'!N27*$B$7,0)</f>
        <v>1650</v>
      </c>
      <c r="N33" s="116">
        <f>ROUND('1Sek._Bundesliga'!O27*$B$7,0)</f>
        <v>1650</v>
      </c>
      <c r="O33" s="116">
        <f>ROUND('1Sek._Bundesliga'!P27*$B$7,0)</f>
        <v>1470</v>
      </c>
      <c r="R33" s="57"/>
      <c r="S33" s="57"/>
      <c r="T33" s="57"/>
    </row>
    <row r="34" spans="2:20" ht="14.45" thickBot="1" x14ac:dyDescent="0.3">
      <c r="B34" s="111">
        <v>22</v>
      </c>
      <c r="C34" s="115">
        <f>IF($B$7&gt;19,ROUND('1Sek._Bundesliga'!D28*$B$7,0),ROUND('1Sek._Bundesliga'!D28*$B$7*$B$8/100,0))</f>
        <v>1410</v>
      </c>
      <c r="D34" s="117">
        <f>ROUND('1Sek._Bundesliga'!E28*$B$7,0)</f>
        <v>1110</v>
      </c>
      <c r="E34" s="117">
        <f>ROUND('1Sek._Bundesliga'!F28*$B$7,0)</f>
        <v>1470</v>
      </c>
      <c r="F34" s="117">
        <f>ROUND('1Sek._Bundesliga'!G28*$B$7,0)</f>
        <v>1680</v>
      </c>
      <c r="G34" s="117">
        <f>ROUND('1Sek._Bundesliga'!H28*$B$7,0)</f>
        <v>1710</v>
      </c>
      <c r="H34" s="117">
        <f>ROUND('1Sek._Bundesliga'!I28*$B$7,0)</f>
        <v>1470</v>
      </c>
      <c r="I34" s="117">
        <f>ROUND('1Sek._Bundesliga'!J28*$B$7,0)</f>
        <v>780</v>
      </c>
      <c r="J34" s="117">
        <f>ROUND('1Sek._Bundesliga'!K28*$B$7,0)</f>
        <v>780</v>
      </c>
      <c r="K34" s="117">
        <f>ROUND('1Sek._Bundesliga'!L28*$B$7,0)</f>
        <v>1200</v>
      </c>
      <c r="L34" s="117">
        <f>ROUND('1Sek._Bundesliga'!M28*$B$7,0)</f>
        <v>1620</v>
      </c>
      <c r="M34" s="117">
        <f>ROUND('1Sek._Bundesliga'!N28*$B$7,0)</f>
        <v>1740</v>
      </c>
      <c r="N34" s="117">
        <f>ROUND('1Sek._Bundesliga'!O28*$B$7,0)</f>
        <v>1770</v>
      </c>
      <c r="O34" s="117">
        <f>ROUND('1Sek._Bundesliga'!P28*$B$7,0)</f>
        <v>1590</v>
      </c>
      <c r="R34" s="57"/>
      <c r="S34" s="57"/>
      <c r="T34" s="57"/>
    </row>
    <row r="35" spans="2:20" ht="14.45" thickBot="1" x14ac:dyDescent="0.3">
      <c r="B35" s="110">
        <v>23</v>
      </c>
      <c r="C35" s="114">
        <f>IF($B$7&gt;19,ROUND('1Sek._Bundesliga'!D29*$B$7,0),ROUND('1Sek._Bundesliga'!D29*$B$7*$B$8/100,0))</f>
        <v>1500</v>
      </c>
      <c r="D35" s="116">
        <f>ROUND('1Sek._Bundesliga'!E29*$B$7,0)</f>
        <v>1170</v>
      </c>
      <c r="E35" s="116">
        <f>ROUND('1Sek._Bundesliga'!F29*$B$7,0)</f>
        <v>1590</v>
      </c>
      <c r="F35" s="116">
        <f>ROUND('1Sek._Bundesliga'!G29*$B$7,0)</f>
        <v>1800</v>
      </c>
      <c r="G35" s="116">
        <f>ROUND('1Sek._Bundesliga'!H29*$B$7,0)</f>
        <v>1830</v>
      </c>
      <c r="H35" s="116">
        <f>ROUND('1Sek._Bundesliga'!I29*$B$7,0)</f>
        <v>1590</v>
      </c>
      <c r="I35" s="116">
        <f>ROUND('1Sek._Bundesliga'!J29*$B$7,0)</f>
        <v>840</v>
      </c>
      <c r="J35" s="116">
        <f>ROUND('1Sek._Bundesliga'!K29*$B$7,0)</f>
        <v>840</v>
      </c>
      <c r="K35" s="116">
        <f>ROUND('1Sek._Bundesliga'!L29*$B$7,0)</f>
        <v>1290</v>
      </c>
      <c r="L35" s="116">
        <f>ROUND('1Sek._Bundesliga'!M29*$B$7,0)</f>
        <v>1710</v>
      </c>
      <c r="M35" s="116">
        <f>ROUND('1Sek._Bundesliga'!N29*$B$7,0)</f>
        <v>1860</v>
      </c>
      <c r="N35" s="116">
        <f>ROUND('1Sek._Bundesliga'!O29*$B$7,0)</f>
        <v>1890</v>
      </c>
      <c r="O35" s="116">
        <f>ROUND('1Sek._Bundesliga'!P29*$B$7,0)</f>
        <v>1680</v>
      </c>
      <c r="R35" s="57"/>
      <c r="S35" s="57"/>
      <c r="T35" s="57"/>
    </row>
    <row r="36" spans="2:20" ht="14.45" thickBot="1" x14ac:dyDescent="0.3">
      <c r="B36" s="111">
        <v>24</v>
      </c>
      <c r="C36" s="115">
        <f>IF($B$7&gt;19,ROUND('1Sek._Bundesliga'!D30*$B$7,0),ROUND('1Sek._Bundesliga'!D30*$B$7*$B$8/100,0))</f>
        <v>1590</v>
      </c>
      <c r="D36" s="117">
        <f>ROUND('1Sek._Bundesliga'!E30*$B$7,0)</f>
        <v>1230</v>
      </c>
      <c r="E36" s="117">
        <f>ROUND('1Sek._Bundesliga'!F30*$B$7,0)</f>
        <v>1680</v>
      </c>
      <c r="F36" s="117">
        <f>ROUND('1Sek._Bundesliga'!G30*$B$7,0)</f>
        <v>1920</v>
      </c>
      <c r="G36" s="117">
        <f>ROUND('1Sek._Bundesliga'!H30*$B$7,0)</f>
        <v>1950</v>
      </c>
      <c r="H36" s="117">
        <f>ROUND('1Sek._Bundesliga'!I30*$B$7,0)</f>
        <v>1680</v>
      </c>
      <c r="I36" s="117">
        <f>ROUND('1Sek._Bundesliga'!J30*$B$7,0)</f>
        <v>870</v>
      </c>
      <c r="J36" s="117">
        <f>ROUND('1Sek._Bundesliga'!K30*$B$7,0)</f>
        <v>870</v>
      </c>
      <c r="K36" s="117">
        <f>ROUND('1Sek._Bundesliga'!L30*$B$7,0)</f>
        <v>1350</v>
      </c>
      <c r="L36" s="117">
        <f>ROUND('1Sek._Bundesliga'!M30*$B$7,0)</f>
        <v>1800</v>
      </c>
      <c r="M36" s="117">
        <f>ROUND('1Sek._Bundesliga'!N30*$B$7,0)</f>
        <v>1980</v>
      </c>
      <c r="N36" s="117">
        <f>ROUND('1Sek._Bundesliga'!O30*$B$7,0)</f>
        <v>1980</v>
      </c>
      <c r="O36" s="117">
        <f>ROUND('1Sek._Bundesliga'!P30*$B$7,0)</f>
        <v>1770</v>
      </c>
      <c r="R36" s="57"/>
      <c r="S36" s="57"/>
      <c r="T36" s="57"/>
    </row>
    <row r="37" spans="2:20" ht="14.45" thickBot="1" x14ac:dyDescent="0.3">
      <c r="B37" s="110">
        <v>25</v>
      </c>
      <c r="C37" s="114">
        <f>IF($B$7&gt;19,ROUND('1Sek._Bundesliga'!D31*$B$7,0),ROUND('1Sek._Bundesliga'!D31*$B$7*$B$8/100,0))</f>
        <v>1710</v>
      </c>
      <c r="D37" s="116">
        <f>ROUND('1Sek._Bundesliga'!E31*$B$7,0)</f>
        <v>1320</v>
      </c>
      <c r="E37" s="116">
        <f>ROUND('1Sek._Bundesliga'!F31*$B$7,0)</f>
        <v>1800</v>
      </c>
      <c r="F37" s="116">
        <f>ROUND('1Sek._Bundesliga'!G31*$B$7,0)</f>
        <v>2040</v>
      </c>
      <c r="G37" s="116">
        <f>ROUND('1Sek._Bundesliga'!H31*$B$7,0)</f>
        <v>2100</v>
      </c>
      <c r="H37" s="116">
        <f>ROUND('1Sek._Bundesliga'!I31*$B$7,0)</f>
        <v>1800</v>
      </c>
      <c r="I37" s="116">
        <f>ROUND('1Sek._Bundesliga'!J31*$B$7,0)</f>
        <v>930</v>
      </c>
      <c r="J37" s="116">
        <f>ROUND('1Sek._Bundesliga'!K31*$B$7,0)</f>
        <v>930</v>
      </c>
      <c r="K37" s="116">
        <f>ROUND('1Sek._Bundesliga'!L31*$B$7,0)</f>
        <v>1440</v>
      </c>
      <c r="L37" s="116">
        <f>ROUND('1Sek._Bundesliga'!M31*$B$7,0)</f>
        <v>1950</v>
      </c>
      <c r="M37" s="116">
        <f>ROUND('1Sek._Bundesliga'!N31*$B$7,0)</f>
        <v>2130</v>
      </c>
      <c r="N37" s="116">
        <f>ROUND('1Sek._Bundesliga'!O31*$B$7,0)</f>
        <v>2130</v>
      </c>
      <c r="O37" s="116">
        <f>ROUND('1Sek._Bundesliga'!P31*$B$7,0)</f>
        <v>1920</v>
      </c>
      <c r="R37" s="57"/>
      <c r="S37" s="57"/>
      <c r="T37" s="57"/>
    </row>
    <row r="38" spans="2:20" ht="14.45" thickBot="1" x14ac:dyDescent="0.3">
      <c r="B38" s="111">
        <v>26</v>
      </c>
      <c r="C38" s="115">
        <f>IF($B$7&gt;19,ROUND('1Sek._Bundesliga'!D32*$B$7,0),ROUND('1Sek._Bundesliga'!D32*$B$7*$B$8/100,0))</f>
        <v>1830</v>
      </c>
      <c r="D38" s="117">
        <f>ROUND('1Sek._Bundesliga'!E32*$B$7,0)</f>
        <v>1440</v>
      </c>
      <c r="E38" s="117">
        <f>ROUND('1Sek._Bundesliga'!F32*$B$7,0)</f>
        <v>1920</v>
      </c>
      <c r="F38" s="117">
        <f>ROUND('1Sek._Bundesliga'!G32*$B$7,0)</f>
        <v>2190</v>
      </c>
      <c r="G38" s="117">
        <f>ROUND('1Sek._Bundesliga'!H32*$B$7,0)</f>
        <v>2220</v>
      </c>
      <c r="H38" s="117">
        <f>ROUND('1Sek._Bundesliga'!I32*$B$7,0)</f>
        <v>1920</v>
      </c>
      <c r="I38" s="117">
        <f>ROUND('1Sek._Bundesliga'!J32*$B$7,0)</f>
        <v>1020</v>
      </c>
      <c r="J38" s="117">
        <f>ROUND('1Sek._Bundesliga'!K32*$B$7,0)</f>
        <v>1020</v>
      </c>
      <c r="K38" s="117">
        <f>ROUND('1Sek._Bundesliga'!L32*$B$7,0)</f>
        <v>1560</v>
      </c>
      <c r="L38" s="117">
        <f>ROUND('1Sek._Bundesliga'!M32*$B$7,0)</f>
        <v>2100</v>
      </c>
      <c r="M38" s="117">
        <f>ROUND('1Sek._Bundesliga'!N32*$B$7,0)</f>
        <v>2280</v>
      </c>
      <c r="N38" s="117">
        <f>ROUND('1Sek._Bundesliga'!O32*$B$7,0)</f>
        <v>2280</v>
      </c>
      <c r="O38" s="117">
        <f>ROUND('1Sek._Bundesliga'!P32*$B$7,0)</f>
        <v>2040</v>
      </c>
      <c r="R38" s="57"/>
      <c r="S38" s="57"/>
      <c r="T38" s="57"/>
    </row>
    <row r="39" spans="2:20" ht="14.45" thickBot="1" x14ac:dyDescent="0.3">
      <c r="B39" s="110">
        <v>27</v>
      </c>
      <c r="C39" s="114">
        <f>IF($B$7&gt;19,ROUND('1Sek._Bundesliga'!D33*$B$7,0),ROUND('1Sek._Bundesliga'!D33*$B$7*$B$8/100,0))</f>
        <v>1950</v>
      </c>
      <c r="D39" s="116">
        <f>ROUND('1Sek._Bundesliga'!E33*$B$7,0)</f>
        <v>1530</v>
      </c>
      <c r="E39" s="116">
        <f>ROUND('1Sek._Bundesliga'!F33*$B$7,0)</f>
        <v>2040</v>
      </c>
      <c r="F39" s="116">
        <f>ROUND('1Sek._Bundesliga'!G33*$B$7,0)</f>
        <v>2340</v>
      </c>
      <c r="G39" s="116">
        <f>ROUND('1Sek._Bundesliga'!H33*$B$7,0)</f>
        <v>2370</v>
      </c>
      <c r="H39" s="116">
        <f>ROUND('1Sek._Bundesliga'!I33*$B$7,0)</f>
        <v>2040</v>
      </c>
      <c r="I39" s="116">
        <f>ROUND('1Sek._Bundesliga'!J33*$B$7,0)</f>
        <v>1080</v>
      </c>
      <c r="J39" s="116">
        <f>ROUND('1Sek._Bundesliga'!K33*$B$7,0)</f>
        <v>1080</v>
      </c>
      <c r="K39" s="116">
        <f>ROUND('1Sek._Bundesliga'!L33*$B$7,0)</f>
        <v>1650</v>
      </c>
      <c r="L39" s="116">
        <f>ROUND('1Sek._Bundesliga'!M33*$B$7,0)</f>
        <v>2220</v>
      </c>
      <c r="M39" s="116">
        <f>ROUND('1Sek._Bundesliga'!N33*$B$7,0)</f>
        <v>2430</v>
      </c>
      <c r="N39" s="116">
        <f>ROUND('1Sek._Bundesliga'!O33*$B$7,0)</f>
        <v>2430</v>
      </c>
      <c r="O39" s="116">
        <f>ROUND('1Sek._Bundesliga'!P33*$B$7,0)</f>
        <v>2190</v>
      </c>
      <c r="R39" s="57"/>
      <c r="S39" s="57"/>
      <c r="T39" s="57"/>
    </row>
    <row r="40" spans="2:20" ht="14.45" thickBot="1" x14ac:dyDescent="0.3">
      <c r="B40" s="111">
        <v>28</v>
      </c>
      <c r="C40" s="115">
        <f>IF($B$7&gt;19,ROUND('1Sek._Bundesliga'!D34*$B$7,0),ROUND('1Sek._Bundesliga'!D34*$B$7*$B$8/100,0))</f>
        <v>2070</v>
      </c>
      <c r="D40" s="117">
        <f>ROUND('1Sek._Bundesliga'!E34*$B$7,0)</f>
        <v>1620</v>
      </c>
      <c r="E40" s="117">
        <f>ROUND('1Sek._Bundesliga'!F34*$B$7,0)</f>
        <v>2160</v>
      </c>
      <c r="F40" s="117">
        <f>ROUND('1Sek._Bundesliga'!G34*$B$7,0)</f>
        <v>2490</v>
      </c>
      <c r="G40" s="117">
        <f>ROUND('1Sek._Bundesliga'!H34*$B$7,0)</f>
        <v>2520</v>
      </c>
      <c r="H40" s="117">
        <f>ROUND('1Sek._Bundesliga'!I34*$B$7,0)</f>
        <v>2160</v>
      </c>
      <c r="I40" s="117">
        <f>ROUND('1Sek._Bundesliga'!J34*$B$7,0)</f>
        <v>1140</v>
      </c>
      <c r="J40" s="117">
        <f>ROUND('1Sek._Bundesliga'!K34*$B$7,0)</f>
        <v>1140</v>
      </c>
      <c r="K40" s="117">
        <f>ROUND('1Sek._Bundesliga'!L34*$B$7,0)</f>
        <v>1770</v>
      </c>
      <c r="L40" s="117">
        <f>ROUND('1Sek._Bundesliga'!M34*$B$7,0)</f>
        <v>2370</v>
      </c>
      <c r="M40" s="117">
        <f>ROUND('1Sek._Bundesliga'!N34*$B$7,0)</f>
        <v>2580</v>
      </c>
      <c r="N40" s="117">
        <f>ROUND('1Sek._Bundesliga'!O34*$B$7,0)</f>
        <v>2580</v>
      </c>
      <c r="O40" s="117">
        <f>ROUND('1Sek._Bundesliga'!P34*$B$7,0)</f>
        <v>2310</v>
      </c>
      <c r="R40" s="57"/>
      <c r="S40" s="57"/>
      <c r="T40" s="57"/>
    </row>
    <row r="41" spans="2:20" ht="14.45" thickBot="1" x14ac:dyDescent="0.3">
      <c r="B41" s="110">
        <v>29</v>
      </c>
      <c r="C41" s="114">
        <f>IF($B$7&gt;19,ROUND('1Sek._Bundesliga'!D35*$B$7,0),ROUND('1Sek._Bundesliga'!D35*$B$7*$B$8/100,0))</f>
        <v>2190</v>
      </c>
      <c r="D41" s="116">
        <f>ROUND('1Sek._Bundesliga'!E35*$B$7,0)</f>
        <v>1710</v>
      </c>
      <c r="E41" s="116">
        <f>ROUND('1Sek._Bundesliga'!F35*$B$7,0)</f>
        <v>2310</v>
      </c>
      <c r="F41" s="116">
        <f>ROUND('1Sek._Bundesliga'!G35*$B$7,0)</f>
        <v>2640</v>
      </c>
      <c r="G41" s="116">
        <f>ROUND('1Sek._Bundesliga'!H35*$B$7,0)</f>
        <v>2670</v>
      </c>
      <c r="H41" s="116">
        <f>ROUND('1Sek._Bundesliga'!I35*$B$7,0)</f>
        <v>2310</v>
      </c>
      <c r="I41" s="116">
        <f>ROUND('1Sek._Bundesliga'!J35*$B$7,0)</f>
        <v>1200</v>
      </c>
      <c r="J41" s="116">
        <f>ROUND('1Sek._Bundesliga'!K35*$B$7,0)</f>
        <v>1200</v>
      </c>
      <c r="K41" s="116">
        <f>ROUND('1Sek._Bundesliga'!L35*$B$7,0)</f>
        <v>1860</v>
      </c>
      <c r="L41" s="116">
        <f>ROUND('1Sek._Bundesliga'!M35*$B$7,0)</f>
        <v>2490</v>
      </c>
      <c r="M41" s="116">
        <f>ROUND('1Sek._Bundesliga'!N35*$B$7,0)</f>
        <v>2730</v>
      </c>
      <c r="N41" s="116">
        <f>ROUND('1Sek._Bundesliga'!O35*$B$7,0)</f>
        <v>2730</v>
      </c>
      <c r="O41" s="116">
        <f>ROUND('1Sek._Bundesliga'!P35*$B$7,0)</f>
        <v>2460</v>
      </c>
      <c r="R41" s="57"/>
      <c r="S41" s="57"/>
      <c r="T41" s="57"/>
    </row>
    <row r="42" spans="2:20" ht="14.45" thickBot="1" x14ac:dyDescent="0.3">
      <c r="B42" s="111">
        <v>30</v>
      </c>
      <c r="C42" s="115">
        <f>IF($B$7&gt;19,ROUND('1Sek._Bundesliga'!D36*$B$7,0),ROUND('1Sek._Bundesliga'!D36*$B$7*$B$8/100,0))</f>
        <v>2340</v>
      </c>
      <c r="D42" s="117">
        <f>ROUND('1Sek._Bundesliga'!E36*$B$7,0)</f>
        <v>1830</v>
      </c>
      <c r="E42" s="117">
        <f>ROUND('1Sek._Bundesliga'!F36*$B$7,0)</f>
        <v>2460</v>
      </c>
      <c r="F42" s="117">
        <f>ROUND('1Sek._Bundesliga'!G36*$B$7,0)</f>
        <v>2820</v>
      </c>
      <c r="G42" s="117">
        <f>ROUND('1Sek._Bundesliga'!H36*$B$7,0)</f>
        <v>2850</v>
      </c>
      <c r="H42" s="117">
        <f>ROUND('1Sek._Bundesliga'!I36*$B$7,0)</f>
        <v>2460</v>
      </c>
      <c r="I42" s="117">
        <f>ROUND('1Sek._Bundesliga'!J36*$B$7,0)</f>
        <v>1290</v>
      </c>
      <c r="J42" s="117">
        <f>ROUND('1Sek._Bundesliga'!K36*$B$7,0)</f>
        <v>1290</v>
      </c>
      <c r="K42" s="117">
        <f>ROUND('1Sek._Bundesliga'!L36*$B$7,0)</f>
        <v>1980</v>
      </c>
      <c r="L42" s="117">
        <f>ROUND('1Sek._Bundesliga'!M36*$B$7,0)</f>
        <v>2670</v>
      </c>
      <c r="M42" s="117">
        <f>ROUND('1Sek._Bundesliga'!N36*$B$7,0)</f>
        <v>2910</v>
      </c>
      <c r="N42" s="117">
        <f>ROUND('1Sek._Bundesliga'!O36*$B$7,0)</f>
        <v>2940</v>
      </c>
      <c r="O42" s="117">
        <f>ROUND('1Sek._Bundesliga'!P36*$B$7,0)</f>
        <v>2610</v>
      </c>
      <c r="R42" s="57"/>
      <c r="S42" s="57"/>
      <c r="T42" s="57"/>
    </row>
    <row r="43" spans="2:20" ht="14.45" thickBot="1" x14ac:dyDescent="0.3">
      <c r="B43" s="110">
        <v>31</v>
      </c>
      <c r="C43" s="114">
        <f>IF($B$7&gt;19,ROUND('1Sek._Bundesliga'!D37*$B$7,0),ROUND('1Sek._Bundesliga'!D37*$B$7*$B$8/100,0))</f>
        <v>2490</v>
      </c>
      <c r="D43" s="116">
        <f>ROUND('1Sek._Bundesliga'!E37*$B$7,0)</f>
        <v>1950</v>
      </c>
      <c r="E43" s="116">
        <f>ROUND('1Sek._Bundesliga'!F37*$B$7,0)</f>
        <v>2610</v>
      </c>
      <c r="F43" s="116">
        <f>ROUND('1Sek._Bundesliga'!G37*$B$7,0)</f>
        <v>3000</v>
      </c>
      <c r="G43" s="116">
        <f>ROUND('1Sek._Bundesliga'!H37*$B$7,0)</f>
        <v>3030</v>
      </c>
      <c r="H43" s="116">
        <f>ROUND('1Sek._Bundesliga'!I37*$B$7,0)</f>
        <v>2610</v>
      </c>
      <c r="I43" s="116">
        <f>ROUND('1Sek._Bundesliga'!J37*$B$7,0)</f>
        <v>1380</v>
      </c>
      <c r="J43" s="116">
        <f>ROUND('1Sek._Bundesliga'!K37*$B$7,0)</f>
        <v>1380</v>
      </c>
      <c r="K43" s="116">
        <f>ROUND('1Sek._Bundesliga'!L37*$B$7,0)</f>
        <v>2130</v>
      </c>
      <c r="L43" s="116">
        <f>ROUND('1Sek._Bundesliga'!M37*$B$7,0)</f>
        <v>2850</v>
      </c>
      <c r="M43" s="116">
        <f>ROUND('1Sek._Bundesliga'!N37*$B$7,0)</f>
        <v>3090</v>
      </c>
      <c r="N43" s="116">
        <f>ROUND('1Sek._Bundesliga'!O37*$B$7,0)</f>
        <v>3120</v>
      </c>
      <c r="O43" s="116">
        <f>ROUND('1Sek._Bundesliga'!P37*$B$7,0)</f>
        <v>2790</v>
      </c>
      <c r="R43" s="57"/>
      <c r="S43" s="57"/>
      <c r="T43" s="57"/>
    </row>
    <row r="44" spans="2:20" ht="14.45" thickBot="1" x14ac:dyDescent="0.3">
      <c r="B44" s="111">
        <v>32</v>
      </c>
      <c r="C44" s="115">
        <f>IF($B$7&gt;19,ROUND('1Sek._Bundesliga'!D38*$B$7,0),ROUND('1Sek._Bundesliga'!D38*$B$7*$B$8/100,0))</f>
        <v>2670</v>
      </c>
      <c r="D44" s="117">
        <f>ROUND('1Sek._Bundesliga'!E38*$B$7,0)</f>
        <v>2070</v>
      </c>
      <c r="E44" s="117">
        <f>ROUND('1Sek._Bundesliga'!F38*$B$7,0)</f>
        <v>2790</v>
      </c>
      <c r="F44" s="117">
        <f>ROUND('1Sek._Bundesliga'!G38*$B$7,0)</f>
        <v>3210</v>
      </c>
      <c r="G44" s="117">
        <f>ROUND('1Sek._Bundesliga'!H38*$B$7,0)</f>
        <v>3270</v>
      </c>
      <c r="H44" s="117">
        <f>ROUND('1Sek._Bundesliga'!I38*$B$7,0)</f>
        <v>2790</v>
      </c>
      <c r="I44" s="117">
        <f>ROUND('1Sek._Bundesliga'!J38*$B$7,0)</f>
        <v>1470</v>
      </c>
      <c r="J44" s="117">
        <f>ROUND('1Sek._Bundesliga'!K38*$B$7,0)</f>
        <v>1470</v>
      </c>
      <c r="K44" s="117">
        <f>ROUND('1Sek._Bundesliga'!L38*$B$7,0)</f>
        <v>2280</v>
      </c>
      <c r="L44" s="117">
        <f>ROUND('1Sek._Bundesliga'!M38*$B$7,0)</f>
        <v>3030</v>
      </c>
      <c r="M44" s="117">
        <f>ROUND('1Sek._Bundesliga'!N38*$B$7,0)</f>
        <v>3300</v>
      </c>
      <c r="N44" s="117">
        <f>ROUND('1Sek._Bundesliga'!O38*$B$7,0)</f>
        <v>3330</v>
      </c>
      <c r="O44" s="117">
        <f>ROUND('1Sek._Bundesliga'!P38*$B$7,0)</f>
        <v>3000</v>
      </c>
      <c r="R44" s="57"/>
      <c r="S44" s="57"/>
      <c r="T44" s="57"/>
    </row>
    <row r="45" spans="2:20" ht="14.45" thickBot="1" x14ac:dyDescent="0.3">
      <c r="B45" s="110">
        <v>33</v>
      </c>
      <c r="C45" s="114">
        <f>IF($B$7&gt;19,ROUND('1Sek._Bundesliga'!D39*$B$7,0),ROUND('1Sek._Bundesliga'!D39*$B$7*$B$8/100,0))</f>
        <v>2850</v>
      </c>
      <c r="D45" s="116">
        <f>ROUND('1Sek._Bundesliga'!E39*$B$7,0)</f>
        <v>2220</v>
      </c>
      <c r="E45" s="116">
        <f>ROUND('1Sek._Bundesliga'!F39*$B$7,0)</f>
        <v>3000</v>
      </c>
      <c r="F45" s="116">
        <f>ROUND('1Sek._Bundesliga'!G39*$B$7,0)</f>
        <v>3420</v>
      </c>
      <c r="G45" s="116">
        <f>ROUND('1Sek._Bundesliga'!H39*$B$7,0)</f>
        <v>3480</v>
      </c>
      <c r="H45" s="116">
        <f>ROUND('1Sek._Bundesliga'!I39*$B$7,0)</f>
        <v>3000</v>
      </c>
      <c r="I45" s="116">
        <f>ROUND('1Sek._Bundesliga'!J39*$B$7,0)</f>
        <v>1560</v>
      </c>
      <c r="J45" s="116">
        <f>ROUND('1Sek._Bundesliga'!K39*$B$7,0)</f>
        <v>1560</v>
      </c>
      <c r="K45" s="116">
        <f>ROUND('1Sek._Bundesliga'!L39*$B$7,0)</f>
        <v>2430</v>
      </c>
      <c r="L45" s="116">
        <f>ROUND('1Sek._Bundesliga'!M39*$B$7,0)</f>
        <v>3240</v>
      </c>
      <c r="M45" s="116">
        <f>ROUND('1Sek._Bundesliga'!N39*$B$7,0)</f>
        <v>3540</v>
      </c>
      <c r="N45" s="116">
        <f>ROUND('1Sek._Bundesliga'!O39*$B$7,0)</f>
        <v>3570</v>
      </c>
      <c r="O45" s="116">
        <f>ROUND('1Sek._Bundesliga'!P39*$B$7,0)</f>
        <v>3180</v>
      </c>
      <c r="R45" s="57"/>
      <c r="S45" s="57"/>
      <c r="T45" s="57"/>
    </row>
    <row r="46" spans="2:20" ht="14.45" thickBot="1" x14ac:dyDescent="0.3">
      <c r="B46" s="111">
        <v>34</v>
      </c>
      <c r="C46" s="115">
        <f>IF($B$7&gt;19,ROUND('1Sek._Bundesliga'!D40*$B$7,0),ROUND('1Sek._Bundesliga'!D40*$B$7*$B$8/100,0))</f>
        <v>3060</v>
      </c>
      <c r="D46" s="117">
        <f>ROUND('1Sek._Bundesliga'!E40*$B$7,0)</f>
        <v>2400</v>
      </c>
      <c r="E46" s="117">
        <f>ROUND('1Sek._Bundesliga'!F40*$B$7,0)</f>
        <v>3210</v>
      </c>
      <c r="F46" s="117">
        <f>ROUND('1Sek._Bundesliga'!G40*$B$7,0)</f>
        <v>3660</v>
      </c>
      <c r="G46" s="117">
        <f>ROUND('1Sek._Bundesliga'!H40*$B$7,0)</f>
        <v>3720</v>
      </c>
      <c r="H46" s="117">
        <f>ROUND('1Sek._Bundesliga'!I40*$B$7,0)</f>
        <v>3210</v>
      </c>
      <c r="I46" s="117">
        <f>ROUND('1Sek._Bundesliga'!J40*$B$7,0)</f>
        <v>1680</v>
      </c>
      <c r="J46" s="117">
        <f>ROUND('1Sek._Bundesliga'!K40*$B$7,0)</f>
        <v>1680</v>
      </c>
      <c r="K46" s="117">
        <f>ROUND('1Sek._Bundesliga'!L40*$B$7,0)</f>
        <v>2610</v>
      </c>
      <c r="L46" s="117">
        <f>ROUND('1Sek._Bundesliga'!M40*$B$7,0)</f>
        <v>3480</v>
      </c>
      <c r="M46" s="117">
        <f>ROUND('1Sek._Bundesliga'!N40*$B$7,0)</f>
        <v>3780</v>
      </c>
      <c r="N46" s="117">
        <f>ROUND('1Sek._Bundesliga'!O40*$B$7,0)</f>
        <v>3840</v>
      </c>
      <c r="O46" s="117">
        <f>ROUND('1Sek._Bundesliga'!P40*$B$7,0)</f>
        <v>3420</v>
      </c>
      <c r="R46" s="57"/>
      <c r="S46" s="57"/>
      <c r="T46" s="57"/>
    </row>
    <row r="47" spans="2:20" ht="14.45" thickBot="1" x14ac:dyDescent="0.3">
      <c r="B47" s="110">
        <v>35</v>
      </c>
      <c r="C47" s="114">
        <f>IF($B$7&gt;19,ROUND('1Sek._Bundesliga'!D41*$B$7,0),ROUND('1Sek._Bundesliga'!D41*$B$7*$B$8/100,0))</f>
        <v>3270</v>
      </c>
      <c r="D47" s="116">
        <f>ROUND('1Sek._Bundesliga'!E41*$B$7,0)</f>
        <v>2550</v>
      </c>
      <c r="E47" s="116">
        <f>ROUND('1Sek._Bundesliga'!F41*$B$7,0)</f>
        <v>3420</v>
      </c>
      <c r="F47" s="116">
        <f>ROUND('1Sek._Bundesliga'!G41*$B$7,0)</f>
        <v>3930</v>
      </c>
      <c r="G47" s="116">
        <f>ROUND('1Sek._Bundesliga'!H41*$B$7,0)</f>
        <v>3990</v>
      </c>
      <c r="H47" s="116">
        <f>ROUND('1Sek._Bundesliga'!I41*$B$7,0)</f>
        <v>3420</v>
      </c>
      <c r="I47" s="116">
        <f>ROUND('1Sek._Bundesliga'!J41*$B$7,0)</f>
        <v>1800</v>
      </c>
      <c r="J47" s="116">
        <f>ROUND('1Sek._Bundesliga'!K41*$B$7,0)</f>
        <v>1800</v>
      </c>
      <c r="K47" s="116">
        <f>ROUND('1Sek._Bundesliga'!L41*$B$7,0)</f>
        <v>2790</v>
      </c>
      <c r="L47" s="116">
        <f>ROUND('1Sek._Bundesliga'!M41*$B$7,0)</f>
        <v>3720</v>
      </c>
      <c r="M47" s="116">
        <f>ROUND('1Sek._Bundesliga'!N41*$B$7,0)</f>
        <v>4050</v>
      </c>
      <c r="N47" s="116">
        <f>ROUND('1Sek._Bundesliga'!O41*$B$7,0)</f>
        <v>4080</v>
      </c>
      <c r="O47" s="116">
        <f>ROUND('1Sek._Bundesliga'!P41*$B$7,0)</f>
        <v>3660</v>
      </c>
      <c r="R47" s="57"/>
      <c r="S47" s="57"/>
      <c r="T47" s="57"/>
    </row>
    <row r="48" spans="2:20" ht="14.45" thickBot="1" x14ac:dyDescent="0.3">
      <c r="B48" s="111">
        <v>36</v>
      </c>
      <c r="C48" s="115">
        <f>IF($B$7&gt;19,ROUND('1Sek._Bundesliga'!D42*$B$7,0),ROUND('1Sek._Bundesliga'!D42*$B$7*$B$8/100,0))</f>
        <v>3480</v>
      </c>
      <c r="D48" s="117">
        <f>ROUND('1Sek._Bundesliga'!E42*$B$7,0)</f>
        <v>2700</v>
      </c>
      <c r="E48" s="117">
        <f>ROUND('1Sek._Bundesliga'!F42*$B$7,0)</f>
        <v>3660</v>
      </c>
      <c r="F48" s="117">
        <f>ROUND('1Sek._Bundesliga'!G42*$B$7,0)</f>
        <v>4170</v>
      </c>
      <c r="G48" s="117">
        <f>ROUND('1Sek._Bundesliga'!H42*$B$7,0)</f>
        <v>4260</v>
      </c>
      <c r="H48" s="117">
        <f>ROUND('1Sek._Bundesliga'!I42*$B$7,0)</f>
        <v>3660</v>
      </c>
      <c r="I48" s="117">
        <f>ROUND('1Sek._Bundesliga'!J42*$B$7,0)</f>
        <v>1920</v>
      </c>
      <c r="J48" s="117">
        <f>ROUND('1Sek._Bundesliga'!K42*$B$7,0)</f>
        <v>1920</v>
      </c>
      <c r="K48" s="117">
        <f>ROUND('1Sek._Bundesliga'!L42*$B$7,0)</f>
        <v>2970</v>
      </c>
      <c r="L48" s="117">
        <f>ROUND('1Sek._Bundesliga'!M42*$B$7,0)</f>
        <v>3960</v>
      </c>
      <c r="M48" s="117">
        <f>ROUND('1Sek._Bundesliga'!N42*$B$7,0)</f>
        <v>4320</v>
      </c>
      <c r="N48" s="117">
        <f>ROUND('1Sek._Bundesliga'!O42*$B$7,0)</f>
        <v>4350</v>
      </c>
      <c r="O48" s="117">
        <f>ROUND('1Sek._Bundesliga'!P42*$B$7,0)</f>
        <v>3900</v>
      </c>
      <c r="R48" s="57"/>
      <c r="S48" s="57"/>
      <c r="T48" s="57"/>
    </row>
    <row r="49" spans="2:20" ht="14.45" thickBot="1" x14ac:dyDescent="0.3">
      <c r="B49" s="110">
        <v>37</v>
      </c>
      <c r="C49" s="114">
        <f>IF($B$7&gt;19,ROUND('1Sek._Bundesliga'!D43*$B$7,0),ROUND('1Sek._Bundesliga'!D43*$B$7*$B$8/100,0))</f>
        <v>3720</v>
      </c>
      <c r="D49" s="116">
        <f>ROUND('1Sek._Bundesliga'!E43*$B$7,0)</f>
        <v>2910</v>
      </c>
      <c r="E49" s="116">
        <f>ROUND('1Sek._Bundesliga'!F43*$B$7,0)</f>
        <v>3900</v>
      </c>
      <c r="F49" s="116">
        <f>ROUND('1Sek._Bundesliga'!G43*$B$7,0)</f>
        <v>4470</v>
      </c>
      <c r="G49" s="116">
        <f>ROUND('1Sek._Bundesliga'!H43*$B$7,0)</f>
        <v>4530</v>
      </c>
      <c r="H49" s="116">
        <f>ROUND('1Sek._Bundesliga'!I43*$B$7,0)</f>
        <v>3900</v>
      </c>
      <c r="I49" s="116">
        <f>ROUND('1Sek._Bundesliga'!J43*$B$7,0)</f>
        <v>2040</v>
      </c>
      <c r="J49" s="116">
        <f>ROUND('1Sek._Bundesliga'!K43*$B$7,0)</f>
        <v>2040</v>
      </c>
      <c r="K49" s="116">
        <f>ROUND('1Sek._Bundesliga'!L43*$B$7,0)</f>
        <v>3150</v>
      </c>
      <c r="L49" s="116">
        <f>ROUND('1Sek._Bundesliga'!M43*$B$7,0)</f>
        <v>4230</v>
      </c>
      <c r="M49" s="116">
        <f>ROUND('1Sek._Bundesliga'!N43*$B$7,0)</f>
        <v>4620</v>
      </c>
      <c r="N49" s="116">
        <f>ROUND('1Sek._Bundesliga'!O43*$B$7,0)</f>
        <v>4650</v>
      </c>
      <c r="O49" s="116">
        <f>ROUND('1Sek._Bundesliga'!P43*$B$7,0)</f>
        <v>4170</v>
      </c>
      <c r="R49" s="57"/>
      <c r="S49" s="57"/>
      <c r="T49" s="57"/>
    </row>
    <row r="50" spans="2:20" ht="14.45" thickBot="1" x14ac:dyDescent="0.3">
      <c r="B50" s="111">
        <v>38</v>
      </c>
      <c r="C50" s="115">
        <f>IF($B$7&gt;19,ROUND('1Sek._Bundesliga'!D44*$B$7,0),ROUND('1Sek._Bundesliga'!D44*$B$7*$B$8/100,0))</f>
        <v>3960</v>
      </c>
      <c r="D50" s="117">
        <f>ROUND('1Sek._Bundesliga'!E44*$B$7,0)</f>
        <v>3090</v>
      </c>
      <c r="E50" s="117">
        <f>ROUND('1Sek._Bundesliga'!F44*$B$7,0)</f>
        <v>4170</v>
      </c>
      <c r="F50" s="117">
        <f>ROUND('1Sek._Bundesliga'!G44*$B$7,0)</f>
        <v>4740</v>
      </c>
      <c r="G50" s="117">
        <f>ROUND('1Sek._Bundesliga'!H44*$B$7,0)</f>
        <v>4830</v>
      </c>
      <c r="H50" s="117">
        <f>ROUND('1Sek._Bundesliga'!I44*$B$7,0)</f>
        <v>4170</v>
      </c>
      <c r="I50" s="117">
        <f>ROUND('1Sek._Bundesliga'!J44*$B$7,0)</f>
        <v>2190</v>
      </c>
      <c r="J50" s="117">
        <f>ROUND('1Sek._Bundesliga'!K44*$B$7,0)</f>
        <v>2190</v>
      </c>
      <c r="K50" s="117">
        <f>ROUND('1Sek._Bundesliga'!L44*$B$7,0)</f>
        <v>3360</v>
      </c>
      <c r="L50" s="117">
        <f>ROUND('1Sek._Bundesliga'!M44*$B$7,0)</f>
        <v>4500</v>
      </c>
      <c r="M50" s="117">
        <f>ROUND('1Sek._Bundesliga'!N44*$B$7,0)</f>
        <v>4920</v>
      </c>
      <c r="N50" s="117">
        <f>ROUND('1Sek._Bundesliga'!O44*$B$7,0)</f>
        <v>4950</v>
      </c>
      <c r="O50" s="117">
        <f>ROUND('1Sek._Bundesliga'!P44*$B$7,0)</f>
        <v>4440</v>
      </c>
      <c r="R50" s="57"/>
      <c r="S50" s="57"/>
      <c r="T50" s="57"/>
    </row>
    <row r="51" spans="2:20" ht="14.45" thickBot="1" x14ac:dyDescent="0.3">
      <c r="B51" s="110">
        <v>39</v>
      </c>
      <c r="C51" s="114">
        <f>IF($B$7&gt;19,ROUND('1Sek._Bundesliga'!D45*$B$7,0),ROUND('1Sek._Bundesliga'!D45*$B$7*$B$8/100,0))</f>
        <v>4230</v>
      </c>
      <c r="D51" s="116">
        <f>ROUND('1Sek._Bundesliga'!E45*$B$7,0)</f>
        <v>3300</v>
      </c>
      <c r="E51" s="116">
        <f>ROUND('1Sek._Bundesliga'!F45*$B$7,0)</f>
        <v>4440</v>
      </c>
      <c r="F51" s="116">
        <f>ROUND('1Sek._Bundesliga'!G45*$B$7,0)</f>
        <v>5070</v>
      </c>
      <c r="G51" s="116">
        <f>ROUND('1Sek._Bundesliga'!H45*$B$7,0)</f>
        <v>5160</v>
      </c>
      <c r="H51" s="116">
        <f>ROUND('1Sek._Bundesliga'!I45*$B$7,0)</f>
        <v>4440</v>
      </c>
      <c r="I51" s="116">
        <f>ROUND('1Sek._Bundesliga'!J45*$B$7,0)</f>
        <v>2340</v>
      </c>
      <c r="J51" s="116">
        <f>ROUND('1Sek._Bundesliga'!K45*$B$7,0)</f>
        <v>2340</v>
      </c>
      <c r="K51" s="116">
        <f>ROUND('1Sek._Bundesliga'!L45*$B$7,0)</f>
        <v>3600</v>
      </c>
      <c r="L51" s="116">
        <f>ROUND('1Sek._Bundesliga'!M45*$B$7,0)</f>
        <v>4830</v>
      </c>
      <c r="M51" s="116">
        <f>ROUND('1Sek._Bundesliga'!N45*$B$7,0)</f>
        <v>5250</v>
      </c>
      <c r="N51" s="116">
        <f>ROUND('1Sek._Bundesliga'!O45*$B$7,0)</f>
        <v>5280</v>
      </c>
      <c r="O51" s="116">
        <f>ROUND('1Sek._Bundesliga'!P45*$B$7,0)</f>
        <v>4740</v>
      </c>
      <c r="R51" s="57"/>
      <c r="S51" s="57"/>
      <c r="T51" s="57"/>
    </row>
    <row r="52" spans="2:20" ht="15.75" thickBot="1" x14ac:dyDescent="0.3">
      <c r="B52" s="111">
        <v>40</v>
      </c>
      <c r="C52" s="115">
        <f>IF($B$7&gt;19,ROUND('1Sek._Bundesliga'!D46*$B$7,0),ROUND('1Sek._Bundesliga'!D46*$B$7*$B$8/100,0))</f>
        <v>4500</v>
      </c>
      <c r="D52" s="117">
        <f>ROUND('1Sek._Bundesliga'!E46*$B$7,0)</f>
        <v>3510</v>
      </c>
      <c r="E52" s="117">
        <f>ROUND('1Sek._Bundesliga'!F46*$B$7,0)</f>
        <v>4740</v>
      </c>
      <c r="F52" s="117">
        <f>ROUND('1Sek._Bundesliga'!G46*$B$7,0)</f>
        <v>5400</v>
      </c>
      <c r="G52" s="117">
        <f>ROUND('1Sek._Bundesliga'!H46*$B$7,0)</f>
        <v>5490</v>
      </c>
      <c r="H52" s="117">
        <f>ROUND('1Sek._Bundesliga'!I46*$B$7,0)</f>
        <v>4740</v>
      </c>
      <c r="I52" s="117">
        <f>ROUND('1Sek._Bundesliga'!J46*$B$7,0)</f>
        <v>2490</v>
      </c>
      <c r="J52" s="117">
        <f>ROUND('1Sek._Bundesliga'!K46*$B$7,0)</f>
        <v>2490</v>
      </c>
      <c r="K52" s="117">
        <f>ROUND('1Sek._Bundesliga'!L46*$B$7,0)</f>
        <v>3840</v>
      </c>
      <c r="L52" s="117">
        <f>ROUND('1Sek._Bundesliga'!M46*$B$7,0)</f>
        <v>5130</v>
      </c>
      <c r="M52" s="117">
        <f>ROUND('1Sek._Bundesliga'!N46*$B$7,0)</f>
        <v>5580</v>
      </c>
      <c r="N52" s="117">
        <f>ROUND('1Sek._Bundesliga'!O46*$B$7,0)</f>
        <v>5640</v>
      </c>
      <c r="O52" s="117">
        <f>ROUND('1Sek._Bundesliga'!P46*$B$7,0)</f>
        <v>5040</v>
      </c>
      <c r="R52" s="57"/>
      <c r="S52" s="57"/>
      <c r="T52" s="57"/>
    </row>
    <row r="53" spans="2:20" ht="15.75" thickBot="1" x14ac:dyDescent="0.3">
      <c r="B53" s="110">
        <v>41</v>
      </c>
      <c r="C53" s="114">
        <f>IF($B$7&gt;19,ROUND('1Sek._Bundesliga'!D47*$B$7,0),ROUND('1Sek._Bundesliga'!D47*$B$7*$B$8/100,0))</f>
        <v>4800</v>
      </c>
      <c r="D53" s="116">
        <f>ROUND('1Sek._Bundesliga'!E47*$B$7,0)</f>
        <v>3750</v>
      </c>
      <c r="E53" s="116">
        <f>ROUND('1Sek._Bundesliga'!F47*$B$7,0)</f>
        <v>5040</v>
      </c>
      <c r="F53" s="116">
        <f>ROUND('1Sek._Bundesliga'!G47*$B$7,0)</f>
        <v>5760</v>
      </c>
      <c r="G53" s="116">
        <f>ROUND('1Sek._Bundesliga'!H47*$B$7,0)</f>
        <v>5850</v>
      </c>
      <c r="H53" s="116">
        <f>ROUND('1Sek._Bundesliga'!I47*$B$7,0)</f>
        <v>5040</v>
      </c>
      <c r="I53" s="116">
        <f>ROUND('1Sek._Bundesliga'!J47*$B$7,0)</f>
        <v>2640</v>
      </c>
      <c r="J53" s="116">
        <f>ROUND('1Sek._Bundesliga'!K47*$B$7,0)</f>
        <v>2640</v>
      </c>
      <c r="K53" s="116">
        <f>ROUND('1Sek._Bundesliga'!L47*$B$7,0)</f>
        <v>4080</v>
      </c>
      <c r="L53" s="116">
        <f>ROUND('1Sek._Bundesliga'!M47*$B$7,0)</f>
        <v>5460</v>
      </c>
      <c r="M53" s="116">
        <f>ROUND('1Sek._Bundesliga'!N47*$B$7,0)</f>
        <v>5940</v>
      </c>
      <c r="N53" s="116">
        <f>ROUND('1Sek._Bundesliga'!O47*$B$7,0)</f>
        <v>6000</v>
      </c>
      <c r="O53" s="116">
        <f>ROUND('1Sek._Bundesliga'!P47*$B$7,0)</f>
        <v>5370</v>
      </c>
      <c r="R53" s="57"/>
      <c r="S53" s="57"/>
      <c r="T53" s="57"/>
    </row>
    <row r="54" spans="2:20" ht="15.75" thickBot="1" x14ac:dyDescent="0.3">
      <c r="B54" s="111">
        <v>42</v>
      </c>
      <c r="C54" s="115">
        <f>IF($B$7&gt;19,ROUND('1Sek._Bundesliga'!D48*$B$7,0),ROUND('1Sek._Bundesliga'!D48*$B$7*$B$8/100,0))</f>
        <v>5100</v>
      </c>
      <c r="D54" s="117">
        <f>ROUND('1Sek._Bundesliga'!E48*$B$7,0)</f>
        <v>3990</v>
      </c>
      <c r="E54" s="117">
        <f>ROUND('1Sek._Bundesliga'!F48*$B$7,0)</f>
        <v>5370</v>
      </c>
      <c r="F54" s="117">
        <f>ROUND('1Sek._Bundesliga'!G48*$B$7,0)</f>
        <v>6120</v>
      </c>
      <c r="G54" s="117">
        <f>ROUND('1Sek._Bundesliga'!H48*$B$7,0)</f>
        <v>6210</v>
      </c>
      <c r="H54" s="117">
        <f>ROUND('1Sek._Bundesliga'!I48*$B$7,0)</f>
        <v>5370</v>
      </c>
      <c r="I54" s="117">
        <f>ROUND('1Sek._Bundesliga'!J48*$B$7,0)</f>
        <v>2820</v>
      </c>
      <c r="J54" s="117">
        <f>ROUND('1Sek._Bundesliga'!K48*$B$7,0)</f>
        <v>2820</v>
      </c>
      <c r="K54" s="117">
        <f>ROUND('1Sek._Bundesliga'!L48*$B$7,0)</f>
        <v>4350</v>
      </c>
      <c r="L54" s="117">
        <f>ROUND('1Sek._Bundesliga'!M48*$B$7,0)</f>
        <v>5820</v>
      </c>
      <c r="M54" s="117">
        <f>ROUND('1Sek._Bundesliga'!N48*$B$7,0)</f>
        <v>6330</v>
      </c>
      <c r="N54" s="117">
        <f>ROUND('1Sek._Bundesliga'!O48*$B$7,0)</f>
        <v>6390</v>
      </c>
      <c r="O54" s="117">
        <f>ROUND('1Sek._Bundesliga'!P48*$B$7,0)</f>
        <v>5700</v>
      </c>
      <c r="R54" s="57"/>
      <c r="S54" s="57"/>
      <c r="T54" s="57"/>
    </row>
    <row r="55" spans="2:20" ht="15.75" thickBot="1" x14ac:dyDescent="0.3">
      <c r="B55" s="110">
        <v>43</v>
      </c>
      <c r="C55" s="114">
        <f>IF($B$7&gt;19,ROUND('1Sek._Bundesliga'!D49*$B$7,0),ROUND('1Sek._Bundesliga'!D49*$B$7*$B$8/100,0))</f>
        <v>5430</v>
      </c>
      <c r="D55" s="116">
        <f>ROUND('1Sek._Bundesliga'!E49*$B$7,0)</f>
        <v>4230</v>
      </c>
      <c r="E55" s="116">
        <f>ROUND('1Sek._Bundesliga'!F49*$B$7,0)</f>
        <v>5700</v>
      </c>
      <c r="F55" s="116">
        <f>ROUND('1Sek._Bundesliga'!G49*$B$7,0)</f>
        <v>6510</v>
      </c>
      <c r="G55" s="116">
        <f>ROUND('1Sek._Bundesliga'!H49*$B$7,0)</f>
        <v>6630</v>
      </c>
      <c r="H55" s="116">
        <f>ROUND('1Sek._Bundesliga'!I49*$B$7,0)</f>
        <v>5700</v>
      </c>
      <c r="I55" s="116">
        <f>ROUND('1Sek._Bundesliga'!J49*$B$7,0)</f>
        <v>3000</v>
      </c>
      <c r="J55" s="116">
        <f>ROUND('1Sek._Bundesliga'!K49*$B$7,0)</f>
        <v>3000</v>
      </c>
      <c r="K55" s="116">
        <f>ROUND('1Sek._Bundesliga'!L49*$B$7,0)</f>
        <v>4620</v>
      </c>
      <c r="L55" s="116">
        <f>ROUND('1Sek._Bundesliga'!M49*$B$7,0)</f>
        <v>6180</v>
      </c>
      <c r="M55" s="116">
        <f>ROUND('1Sek._Bundesliga'!N49*$B$7,0)</f>
        <v>6720</v>
      </c>
      <c r="N55" s="116">
        <f>ROUND('1Sek._Bundesliga'!O49*$B$7,0)</f>
        <v>6780</v>
      </c>
      <c r="O55" s="116">
        <f>ROUND('1Sek._Bundesliga'!P49*$B$7,0)</f>
        <v>6090</v>
      </c>
      <c r="R55" s="57"/>
      <c r="S55" s="57"/>
      <c r="T55" s="57"/>
    </row>
    <row r="56" spans="2:20" ht="15.75" thickBot="1" x14ac:dyDescent="0.3">
      <c r="B56" s="111">
        <v>44</v>
      </c>
      <c r="C56" s="115">
        <f>IF($B$7&gt;19,ROUND('1Sek._Bundesliga'!D50*$B$7,0),ROUND('1Sek._Bundesliga'!D50*$B$7*$B$8/100,0))</f>
        <v>5790</v>
      </c>
      <c r="D56" s="117">
        <f>ROUND('1Sek._Bundesliga'!E50*$B$7,0)</f>
        <v>4530</v>
      </c>
      <c r="E56" s="117">
        <f>ROUND('1Sek._Bundesliga'!F50*$B$7,0)</f>
        <v>6090</v>
      </c>
      <c r="F56" s="117">
        <f>ROUND('1Sek._Bundesliga'!G50*$B$7,0)</f>
        <v>6960</v>
      </c>
      <c r="G56" s="117">
        <f>ROUND('1Sek._Bundesliga'!H50*$B$7,0)</f>
        <v>7050</v>
      </c>
      <c r="H56" s="117">
        <f>ROUND('1Sek._Bundesliga'!I50*$B$7,0)</f>
        <v>6090</v>
      </c>
      <c r="I56" s="117">
        <f>ROUND('1Sek._Bundesliga'!J50*$B$7,0)</f>
        <v>3180</v>
      </c>
      <c r="J56" s="117">
        <f>ROUND('1Sek._Bundesliga'!K50*$B$7,0)</f>
        <v>3180</v>
      </c>
      <c r="K56" s="117">
        <f>ROUND('1Sek._Bundesliga'!L50*$B$7,0)</f>
        <v>4920</v>
      </c>
      <c r="L56" s="117">
        <f>ROUND('1Sek._Bundesliga'!M50*$B$7,0)</f>
        <v>6600</v>
      </c>
      <c r="M56" s="117">
        <f>ROUND('1Sek._Bundesliga'!N50*$B$7,0)</f>
        <v>7170</v>
      </c>
      <c r="N56" s="117">
        <f>ROUND('1Sek._Bundesliga'!O50*$B$7,0)</f>
        <v>7230</v>
      </c>
      <c r="O56" s="117">
        <f>ROUND('1Sek._Bundesliga'!P50*$B$7,0)</f>
        <v>6480</v>
      </c>
      <c r="R56" s="57"/>
      <c r="S56" s="57"/>
      <c r="T56" s="57"/>
    </row>
    <row r="57" spans="2:20" ht="15.75" thickBot="1" x14ac:dyDescent="0.3">
      <c r="B57" s="110">
        <v>45</v>
      </c>
      <c r="C57" s="114">
        <f>IF($B$7&gt;19,ROUND('1Sek._Bundesliga'!D51*$B$7,0),ROUND('1Sek._Bundesliga'!D51*$B$7*$B$8/100,0))</f>
        <v>6180</v>
      </c>
      <c r="D57" s="116">
        <f>ROUND('1Sek._Bundesliga'!E51*$B$7,0)</f>
        <v>4830</v>
      </c>
      <c r="E57" s="116">
        <f>ROUND('1Sek._Bundesliga'!F51*$B$7,0)</f>
        <v>6480</v>
      </c>
      <c r="F57" s="116">
        <f>ROUND('1Sek._Bundesliga'!G51*$B$7,0)</f>
        <v>7410</v>
      </c>
      <c r="G57" s="116">
        <f>ROUND('1Sek._Bundesliga'!H51*$B$7,0)</f>
        <v>7530</v>
      </c>
      <c r="H57" s="116">
        <f>ROUND('1Sek._Bundesliga'!I51*$B$7,0)</f>
        <v>6480</v>
      </c>
      <c r="I57" s="116">
        <f>ROUND('1Sek._Bundesliga'!J51*$B$7,0)</f>
        <v>3390</v>
      </c>
      <c r="J57" s="116">
        <f>ROUND('1Sek._Bundesliga'!K51*$B$7,0)</f>
        <v>3390</v>
      </c>
      <c r="K57" s="116">
        <f>ROUND('1Sek._Bundesliga'!L51*$B$7,0)</f>
        <v>5250</v>
      </c>
      <c r="L57" s="116">
        <f>ROUND('1Sek._Bundesliga'!M51*$B$7,0)</f>
        <v>7050</v>
      </c>
      <c r="M57" s="116">
        <f>ROUND('1Sek._Bundesliga'!N51*$B$7,0)</f>
        <v>7650</v>
      </c>
      <c r="N57" s="116">
        <f>ROUND('1Sek._Bundesliga'!O51*$B$7,0)</f>
        <v>7740</v>
      </c>
      <c r="O57" s="116">
        <f>ROUND('1Sek._Bundesliga'!P51*$B$7,0)</f>
        <v>6930</v>
      </c>
      <c r="R57" s="57"/>
      <c r="S57" s="57"/>
      <c r="T57" s="57"/>
    </row>
    <row r="58" spans="2:20" ht="15.75" thickBot="1" x14ac:dyDescent="0.3">
      <c r="B58" s="111">
        <v>46</v>
      </c>
      <c r="C58" s="115">
        <f>IF($B$7&gt;19,ROUND('1Sek._Bundesliga'!D52*$B$7,0),ROUND('1Sek._Bundesliga'!D52*$B$7*$B$8/100,0))</f>
        <v>6570</v>
      </c>
      <c r="D58" s="117">
        <f>ROUND('1Sek._Bundesliga'!E52*$B$7,0)</f>
        <v>5130</v>
      </c>
      <c r="E58" s="117">
        <f>ROUND('1Sek._Bundesliga'!F52*$B$7,0)</f>
        <v>6900</v>
      </c>
      <c r="F58" s="117">
        <f>ROUND('1Sek._Bundesliga'!G52*$B$7,0)</f>
        <v>7890</v>
      </c>
      <c r="G58" s="117">
        <f>ROUND('1Sek._Bundesliga'!H52*$B$7,0)</f>
        <v>8010</v>
      </c>
      <c r="H58" s="117">
        <f>ROUND('1Sek._Bundesliga'!I52*$B$7,0)</f>
        <v>6900</v>
      </c>
      <c r="I58" s="117">
        <f>ROUND('1Sek._Bundesliga'!J52*$B$7,0)</f>
        <v>3600</v>
      </c>
      <c r="J58" s="117">
        <f>ROUND('1Sek._Bundesliga'!K52*$B$7,0)</f>
        <v>3600</v>
      </c>
      <c r="K58" s="117">
        <f>ROUND('1Sek._Bundesliga'!L52*$B$7,0)</f>
        <v>5580</v>
      </c>
      <c r="L58" s="117">
        <f>ROUND('1Sek._Bundesliga'!M52*$B$7,0)</f>
        <v>7500</v>
      </c>
      <c r="M58" s="117">
        <f>ROUND('1Sek._Bundesliga'!N52*$B$7,0)</f>
        <v>8160</v>
      </c>
      <c r="N58" s="117">
        <f>ROUND('1Sek._Bundesliga'!O52*$B$7,0)</f>
        <v>8220</v>
      </c>
      <c r="O58" s="117">
        <f>ROUND('1Sek._Bundesliga'!P52*$B$7,0)</f>
        <v>7350</v>
      </c>
      <c r="R58" s="57"/>
      <c r="S58" s="57"/>
      <c r="T58" s="57"/>
    </row>
    <row r="59" spans="2:20" ht="15.75" thickBot="1" x14ac:dyDescent="0.3">
      <c r="B59" s="110">
        <v>47</v>
      </c>
      <c r="C59" s="114">
        <f>IF($B$7&gt;19,ROUND('1Sek._Bundesliga'!D53*$B$7,0),ROUND('1Sek._Bundesliga'!D53*$B$7*$B$8/100,0))</f>
        <v>6990</v>
      </c>
      <c r="D59" s="116">
        <f>ROUND('1Sek._Bundesliga'!E53*$B$7,0)</f>
        <v>5460</v>
      </c>
      <c r="E59" s="116">
        <f>ROUND('1Sek._Bundesliga'!F53*$B$7,0)</f>
        <v>7350</v>
      </c>
      <c r="F59" s="116">
        <f>ROUND('1Sek._Bundesliga'!G53*$B$7,0)</f>
        <v>8400</v>
      </c>
      <c r="G59" s="116">
        <f>ROUND('1Sek._Bundesliga'!H53*$B$7,0)</f>
        <v>8520</v>
      </c>
      <c r="H59" s="116">
        <f>ROUND('1Sek._Bundesliga'!I53*$B$7,0)</f>
        <v>7350</v>
      </c>
      <c r="I59" s="116">
        <f>ROUND('1Sek._Bundesliga'!J53*$B$7,0)</f>
        <v>3840</v>
      </c>
      <c r="J59" s="116">
        <f>ROUND('1Sek._Bundesliga'!K53*$B$7,0)</f>
        <v>3840</v>
      </c>
      <c r="K59" s="116">
        <f>ROUND('1Sek._Bundesliga'!L53*$B$7,0)</f>
        <v>5940</v>
      </c>
      <c r="L59" s="116">
        <f>ROUND('1Sek._Bundesliga'!M53*$B$7,0)</f>
        <v>7980</v>
      </c>
      <c r="M59" s="116">
        <f>ROUND('1Sek._Bundesliga'!N53*$B$7,0)</f>
        <v>8670</v>
      </c>
      <c r="N59" s="116">
        <f>ROUND('1Sek._Bundesliga'!O53*$B$7,0)</f>
        <v>8730</v>
      </c>
      <c r="O59" s="116">
        <f>ROUND('1Sek._Bundesliga'!P53*$B$7,0)</f>
        <v>7830</v>
      </c>
      <c r="R59" s="57"/>
      <c r="S59" s="57"/>
      <c r="T59" s="57"/>
    </row>
    <row r="60" spans="2:20" ht="15.75" thickBot="1" x14ac:dyDescent="0.3">
      <c r="B60" s="111">
        <v>48</v>
      </c>
      <c r="C60" s="115">
        <f>IF($B$7&gt;19,ROUND('1Sek._Bundesliga'!D54*$B$7,0),ROUND('1Sek._Bundesliga'!D54*$B$7*$B$8/100,0))</f>
        <v>7440</v>
      </c>
      <c r="D60" s="117">
        <f>ROUND('1Sek._Bundesliga'!E54*$B$7,0)</f>
        <v>5790</v>
      </c>
      <c r="E60" s="117">
        <f>ROUND('1Sek._Bundesliga'!F54*$B$7,0)</f>
        <v>7800</v>
      </c>
      <c r="F60" s="117">
        <f>ROUND('1Sek._Bundesliga'!G54*$B$7,0)</f>
        <v>8940</v>
      </c>
      <c r="G60" s="117">
        <f>ROUND('1Sek._Bundesliga'!H54*$B$7,0)</f>
        <v>9090</v>
      </c>
      <c r="H60" s="117">
        <f>ROUND('1Sek._Bundesliga'!I54*$B$7,0)</f>
        <v>7800</v>
      </c>
      <c r="I60" s="117">
        <f>ROUND('1Sek._Bundesliga'!J54*$B$7,0)</f>
        <v>4080</v>
      </c>
      <c r="J60" s="117">
        <f>ROUND('1Sek._Bundesliga'!K54*$B$7,0)</f>
        <v>4080</v>
      </c>
      <c r="K60" s="117">
        <f>ROUND('1Sek._Bundesliga'!L54*$B$7,0)</f>
        <v>6330</v>
      </c>
      <c r="L60" s="117">
        <f>ROUND('1Sek._Bundesliga'!M54*$B$7,0)</f>
        <v>8490</v>
      </c>
      <c r="M60" s="117">
        <f>ROUND('1Sek._Bundesliga'!N54*$B$7,0)</f>
        <v>9240</v>
      </c>
      <c r="N60" s="117">
        <f>ROUND('1Sek._Bundesliga'!O54*$B$7,0)</f>
        <v>9300</v>
      </c>
      <c r="O60" s="117">
        <f>ROUND('1Sek._Bundesliga'!P54*$B$7,0)</f>
        <v>8340</v>
      </c>
      <c r="R60" s="57"/>
      <c r="S60" s="57"/>
      <c r="T60" s="57"/>
    </row>
    <row r="61" spans="2:20" ht="15.75" thickBot="1" x14ac:dyDescent="0.3">
      <c r="B61" s="110">
        <v>49</v>
      </c>
      <c r="C61" s="114">
        <f>IF($B$7&gt;19,ROUND('1Sek._Bundesliga'!D55*$B$7,0),ROUND('1Sek._Bundesliga'!D55*$B$7*$B$8/100,0))</f>
        <v>7920</v>
      </c>
      <c r="D61" s="116">
        <f>ROUND('1Sek._Bundesliga'!E55*$B$7,0)</f>
        <v>6180</v>
      </c>
      <c r="E61" s="116">
        <f>ROUND('1Sek._Bundesliga'!F55*$B$7,0)</f>
        <v>8310</v>
      </c>
      <c r="F61" s="116">
        <f>ROUND('1Sek._Bundesliga'!G55*$B$7,0)</f>
        <v>9510</v>
      </c>
      <c r="G61" s="116">
        <f>ROUND('1Sek._Bundesliga'!H55*$B$7,0)</f>
        <v>9660</v>
      </c>
      <c r="H61" s="116">
        <f>ROUND('1Sek._Bundesliga'!I55*$B$7,0)</f>
        <v>8310</v>
      </c>
      <c r="I61" s="116">
        <f>ROUND('1Sek._Bundesliga'!J55*$B$7,0)</f>
        <v>4350</v>
      </c>
      <c r="J61" s="116">
        <f>ROUND('1Sek._Bundesliga'!K55*$B$7,0)</f>
        <v>4350</v>
      </c>
      <c r="K61" s="116">
        <f>ROUND('1Sek._Bundesliga'!L55*$B$7,0)</f>
        <v>6720</v>
      </c>
      <c r="L61" s="116">
        <f>ROUND('1Sek._Bundesliga'!M55*$B$7,0)</f>
        <v>9030</v>
      </c>
      <c r="M61" s="116">
        <f>ROUND('1Sek._Bundesliga'!N55*$B$7,0)</f>
        <v>9810</v>
      </c>
      <c r="N61" s="116">
        <f>ROUND('1Sek._Bundesliga'!O55*$B$7,0)</f>
        <v>9900</v>
      </c>
      <c r="O61" s="116">
        <f>ROUND('1Sek._Bundesliga'!P55*$B$7,0)</f>
        <v>8880</v>
      </c>
      <c r="R61" s="57"/>
      <c r="S61" s="57"/>
      <c r="T61" s="57"/>
    </row>
    <row r="62" spans="2:20" ht="15.75" thickBot="1" x14ac:dyDescent="0.3">
      <c r="B62" s="111">
        <v>50</v>
      </c>
      <c r="C62" s="115">
        <f>IF($B$7&gt;19,ROUND('1Sek._Bundesliga'!D56*$B$7,0),ROUND('1Sek._Bundesliga'!D56*$B$7*$B$8/100,0))</f>
        <v>8430</v>
      </c>
      <c r="D62" s="117">
        <f>ROUND('1Sek._Bundesliga'!E56*$B$7,0)</f>
        <v>6570</v>
      </c>
      <c r="E62" s="117">
        <f>ROUND('1Sek._Bundesliga'!F56*$B$7,0)</f>
        <v>8850</v>
      </c>
      <c r="F62" s="117">
        <f>ROUND('1Sek._Bundesliga'!G56*$B$7,0)</f>
        <v>10110</v>
      </c>
      <c r="G62" s="117">
        <f>ROUND('1Sek._Bundesliga'!H56*$B$7,0)</f>
        <v>10290</v>
      </c>
      <c r="H62" s="117">
        <f>ROUND('1Sek._Bundesliga'!I56*$B$7,0)</f>
        <v>8850</v>
      </c>
      <c r="I62" s="117">
        <f>ROUND('1Sek._Bundesliga'!J56*$B$7,0)</f>
        <v>4650</v>
      </c>
      <c r="J62" s="117">
        <f>ROUND('1Sek._Bundesliga'!K56*$B$7,0)</f>
        <v>4650</v>
      </c>
      <c r="K62" s="117">
        <f>ROUND('1Sek._Bundesliga'!L56*$B$7,0)</f>
        <v>7170</v>
      </c>
      <c r="L62" s="117">
        <f>ROUND('1Sek._Bundesliga'!M56*$B$7,0)</f>
        <v>9600</v>
      </c>
      <c r="M62" s="117">
        <f>ROUND('1Sek._Bundesliga'!N56*$B$7,0)</f>
        <v>10440</v>
      </c>
      <c r="N62" s="117">
        <f>ROUND('1Sek._Bundesliga'!O56*$B$7,0)</f>
        <v>10530</v>
      </c>
      <c r="O62" s="117">
        <f>ROUND('1Sek._Bundesliga'!P56*$B$7,0)</f>
        <v>9450</v>
      </c>
      <c r="R62" s="57"/>
      <c r="S62" s="57"/>
      <c r="T62" s="57"/>
    </row>
    <row r="63" spans="2:20" ht="15.75" thickBot="1" x14ac:dyDescent="0.3">
      <c r="B63" s="110">
        <v>51</v>
      </c>
      <c r="C63" s="114">
        <f>IF($B$7&gt;19,ROUND('1Sek._Bundesliga'!D57*$B$7,0),ROUND('1Sek._Bundesliga'!D57*$B$7*$B$8/100,0))</f>
        <v>8970</v>
      </c>
      <c r="D63" s="116">
        <f>ROUND('1Sek._Bundesliga'!E57*$B$7,0)</f>
        <v>6990</v>
      </c>
      <c r="E63" s="116">
        <f>ROUND('1Sek._Bundesliga'!F57*$B$7,0)</f>
        <v>9420</v>
      </c>
      <c r="F63" s="116">
        <f>ROUND('1Sek._Bundesliga'!G57*$B$7,0)</f>
        <v>10770</v>
      </c>
      <c r="G63" s="116">
        <f>ROUND('1Sek._Bundesliga'!H57*$B$7,0)</f>
        <v>10950</v>
      </c>
      <c r="H63" s="116">
        <f>ROUND('1Sek._Bundesliga'!I57*$B$7,0)</f>
        <v>9420</v>
      </c>
      <c r="I63" s="116">
        <f>ROUND('1Sek._Bundesliga'!J57*$B$7,0)</f>
        <v>4920</v>
      </c>
      <c r="J63" s="116">
        <f>ROUND('1Sek._Bundesliga'!K57*$B$7,0)</f>
        <v>4920</v>
      </c>
      <c r="K63" s="116">
        <f>ROUND('1Sek._Bundesliga'!L57*$B$7,0)</f>
        <v>7620</v>
      </c>
      <c r="L63" s="116">
        <f>ROUND('1Sek._Bundesliga'!M57*$B$7,0)</f>
        <v>10230</v>
      </c>
      <c r="M63" s="116">
        <f>ROUND('1Sek._Bundesliga'!N57*$B$7,0)</f>
        <v>11130</v>
      </c>
      <c r="N63" s="116">
        <f>ROUND('1Sek._Bundesliga'!O57*$B$7,0)</f>
        <v>11220</v>
      </c>
      <c r="O63" s="116">
        <f>ROUND('1Sek._Bundesliga'!P57*$B$7,0)</f>
        <v>10050</v>
      </c>
      <c r="R63" s="57"/>
      <c r="S63" s="57"/>
      <c r="T63" s="57"/>
    </row>
    <row r="64" spans="2:20" ht="15.75" thickBot="1" x14ac:dyDescent="0.3">
      <c r="B64" s="111">
        <v>52</v>
      </c>
      <c r="C64" s="115">
        <f>IF($B$7&gt;19,ROUND('1Sek._Bundesliga'!D58*$B$7,0),ROUND('1Sek._Bundesliga'!D58*$B$7*$B$8/100,0))</f>
        <v>9540</v>
      </c>
      <c r="D64" s="117">
        <f>ROUND('1Sek._Bundesliga'!E58*$B$7,0)</f>
        <v>7440</v>
      </c>
      <c r="E64" s="117">
        <f>ROUND('1Sek._Bundesliga'!F58*$B$7,0)</f>
        <v>10020</v>
      </c>
      <c r="F64" s="117">
        <f>ROUND('1Sek._Bundesliga'!G58*$B$7,0)</f>
        <v>11460</v>
      </c>
      <c r="G64" s="117">
        <f>ROUND('1Sek._Bundesliga'!H58*$B$7,0)</f>
        <v>11640</v>
      </c>
      <c r="H64" s="117">
        <f>ROUND('1Sek._Bundesliga'!I58*$B$7,0)</f>
        <v>10020</v>
      </c>
      <c r="I64" s="117">
        <f>ROUND('1Sek._Bundesliga'!J58*$B$7,0)</f>
        <v>5250</v>
      </c>
      <c r="J64" s="117">
        <f>ROUND('1Sek._Bundesliga'!K58*$B$7,0)</f>
        <v>5250</v>
      </c>
      <c r="K64" s="117">
        <f>ROUND('1Sek._Bundesliga'!L58*$B$7,0)</f>
        <v>8100</v>
      </c>
      <c r="L64" s="117">
        <f>ROUND('1Sek._Bundesliga'!M58*$B$7,0)</f>
        <v>10890</v>
      </c>
      <c r="M64" s="117">
        <f>ROUND('1Sek._Bundesliga'!N58*$B$7,0)</f>
        <v>11820</v>
      </c>
      <c r="N64" s="117">
        <f>ROUND('1Sek._Bundesliga'!O58*$B$7,0)</f>
        <v>11940</v>
      </c>
      <c r="O64" s="117">
        <f>ROUND('1Sek._Bundesliga'!P58*$B$7,0)</f>
        <v>10680</v>
      </c>
      <c r="R64" s="57"/>
      <c r="S64" s="57"/>
      <c r="T64" s="57"/>
    </row>
    <row r="65" spans="2:20" ht="15.75" thickBot="1" x14ac:dyDescent="0.3">
      <c r="B65" s="110">
        <v>53</v>
      </c>
      <c r="C65" s="114">
        <f>IF($B$7&gt;19,ROUND('1Sek._Bundesliga'!D59*$B$7,0),ROUND('1Sek._Bundesliga'!D59*$B$7*$B$8/100,0))</f>
        <v>10170</v>
      </c>
      <c r="D65" s="116">
        <f>ROUND('1Sek._Bundesliga'!E59*$B$7,0)</f>
        <v>7920</v>
      </c>
      <c r="E65" s="116">
        <f>ROUND('1Sek._Bundesliga'!F59*$B$7,0)</f>
        <v>10680</v>
      </c>
      <c r="F65" s="116">
        <f>ROUND('1Sek._Bundesliga'!G59*$B$7,0)</f>
        <v>12210</v>
      </c>
      <c r="G65" s="116">
        <f>ROUND('1Sek._Bundesliga'!H59*$B$7,0)</f>
        <v>12420</v>
      </c>
      <c r="H65" s="116">
        <f>ROUND('1Sek._Bundesliga'!I59*$B$7,0)</f>
        <v>10680</v>
      </c>
      <c r="I65" s="116">
        <f>ROUND('1Sek._Bundesliga'!J59*$B$7,0)</f>
        <v>5580</v>
      </c>
      <c r="J65" s="116">
        <f>ROUND('1Sek._Bundesliga'!K59*$B$7,0)</f>
        <v>5580</v>
      </c>
      <c r="K65" s="116">
        <f>ROUND('1Sek._Bundesliga'!L59*$B$7,0)</f>
        <v>8640</v>
      </c>
      <c r="L65" s="116">
        <f>ROUND('1Sek._Bundesliga'!M59*$B$7,0)</f>
        <v>11580</v>
      </c>
      <c r="M65" s="116">
        <f>ROUND('1Sek._Bundesliga'!N59*$B$7,0)</f>
        <v>12600</v>
      </c>
      <c r="N65" s="116">
        <f>ROUND('1Sek._Bundesliga'!O59*$B$7,0)</f>
        <v>12720</v>
      </c>
      <c r="O65" s="116">
        <f>ROUND('1Sek._Bundesliga'!P59*$B$7,0)</f>
        <v>11400</v>
      </c>
      <c r="R65" s="57"/>
      <c r="S65" s="57"/>
      <c r="T65" s="57"/>
    </row>
    <row r="66" spans="2:20" ht="15.75" thickBot="1" x14ac:dyDescent="0.3">
      <c r="B66" s="111">
        <v>54</v>
      </c>
      <c r="C66" s="115">
        <f>IF($B$7&gt;19,ROUND('1Sek._Bundesliga'!D60*$B$7,0),ROUND('1Sek._Bundesliga'!D60*$B$7*$B$8/100,0))</f>
        <v>10830</v>
      </c>
      <c r="D66" s="117">
        <f>ROUND('1Sek._Bundesliga'!E60*$B$7,0)</f>
        <v>8460</v>
      </c>
      <c r="E66" s="117">
        <f>ROUND('1Sek._Bundesliga'!F60*$B$7,0)</f>
        <v>11370</v>
      </c>
      <c r="F66" s="117">
        <f>ROUND('1Sek._Bundesliga'!G60*$B$7,0)</f>
        <v>12990</v>
      </c>
      <c r="G66" s="117">
        <f>ROUND('1Sek._Bundesliga'!H60*$B$7,0)</f>
        <v>13200</v>
      </c>
      <c r="H66" s="117">
        <f>ROUND('1Sek._Bundesliga'!I60*$B$7,0)</f>
        <v>11370</v>
      </c>
      <c r="I66" s="117">
        <f>ROUND('1Sek._Bundesliga'!J60*$B$7,0)</f>
        <v>5970</v>
      </c>
      <c r="J66" s="117">
        <f>ROUND('1Sek._Bundesliga'!K60*$B$7,0)</f>
        <v>5970</v>
      </c>
      <c r="K66" s="117">
        <f>ROUND('1Sek._Bundesliga'!L60*$B$7,0)</f>
        <v>9210</v>
      </c>
      <c r="L66" s="117">
        <f>ROUND('1Sek._Bundesliga'!M60*$B$7,0)</f>
        <v>12360</v>
      </c>
      <c r="M66" s="117">
        <f>ROUND('1Sek._Bundesliga'!N60*$B$7,0)</f>
        <v>13440</v>
      </c>
      <c r="N66" s="117">
        <f>ROUND('1Sek._Bundesliga'!O60*$B$7,0)</f>
        <v>13530</v>
      </c>
      <c r="O66" s="117">
        <f>ROUND('1Sek._Bundesliga'!P60*$B$7,0)</f>
        <v>12120</v>
      </c>
      <c r="R66" s="57"/>
      <c r="S66" s="57"/>
      <c r="T66" s="57"/>
    </row>
    <row r="67" spans="2:20" ht="15.75" thickBot="1" x14ac:dyDescent="0.3">
      <c r="B67" s="110">
        <v>55</v>
      </c>
      <c r="C67" s="114">
        <f>IF($B$7&gt;19,ROUND('1Sek._Bundesliga'!D61*$B$7,0),ROUND('1Sek._Bundesliga'!D61*$B$7*$B$8/100,0))</f>
        <v>11550</v>
      </c>
      <c r="D67" s="116">
        <f>ROUND('1Sek._Bundesliga'!E61*$B$7,0)</f>
        <v>9000</v>
      </c>
      <c r="E67" s="116">
        <f>ROUND('1Sek._Bundesliga'!F61*$B$7,0)</f>
        <v>12120</v>
      </c>
      <c r="F67" s="116">
        <f>ROUND('1Sek._Bundesliga'!G61*$B$7,0)</f>
        <v>13860</v>
      </c>
      <c r="G67" s="116">
        <f>ROUND('1Sek._Bundesliga'!H61*$B$7,0)</f>
        <v>14100</v>
      </c>
      <c r="H67" s="116">
        <f>ROUND('1Sek._Bundesliga'!I61*$B$7,0)</f>
        <v>12120</v>
      </c>
      <c r="I67" s="116">
        <f>ROUND('1Sek._Bundesliga'!J61*$B$7,0)</f>
        <v>6360</v>
      </c>
      <c r="J67" s="116">
        <f>ROUND('1Sek._Bundesliga'!K61*$B$7,0)</f>
        <v>6360</v>
      </c>
      <c r="K67" s="116">
        <f>ROUND('1Sek._Bundesliga'!L61*$B$7,0)</f>
        <v>9810</v>
      </c>
      <c r="L67" s="116">
        <f>ROUND('1Sek._Bundesliga'!M61*$B$7,0)</f>
        <v>13170</v>
      </c>
      <c r="M67" s="116">
        <f>ROUND('1Sek._Bundesliga'!N61*$B$7,0)</f>
        <v>14310</v>
      </c>
      <c r="N67" s="116">
        <f>ROUND('1Sek._Bundesliga'!O61*$B$7,0)</f>
        <v>14430</v>
      </c>
      <c r="O67" s="116">
        <f>ROUND('1Sek._Bundesliga'!P61*$B$7,0)</f>
        <v>12930</v>
      </c>
      <c r="R67" s="57"/>
      <c r="S67" s="57"/>
      <c r="T67" s="57"/>
    </row>
    <row r="68" spans="2:20" ht="15.75" thickBot="1" x14ac:dyDescent="0.3">
      <c r="B68" s="111">
        <v>56</v>
      </c>
      <c r="C68" s="115">
        <f>IF($B$7&gt;19,ROUND('1Sek._Bundesliga'!D62*$B$7,0),ROUND('1Sek._Bundesliga'!D62*$B$7*$B$8/100,0))</f>
        <v>12300</v>
      </c>
      <c r="D68" s="117">
        <f>ROUND('1Sek._Bundesliga'!E62*$B$7,0)</f>
        <v>9600</v>
      </c>
      <c r="E68" s="117">
        <f>ROUND('1Sek._Bundesliga'!F62*$B$7,0)</f>
        <v>12930</v>
      </c>
      <c r="F68" s="117">
        <f>ROUND('1Sek._Bundesliga'!G62*$B$7,0)</f>
        <v>14760</v>
      </c>
      <c r="G68" s="117">
        <f>ROUND('1Sek._Bundesliga'!H62*$B$7,0)</f>
        <v>15000</v>
      </c>
      <c r="H68" s="117">
        <f>ROUND('1Sek._Bundesliga'!I62*$B$7,0)</f>
        <v>12930</v>
      </c>
      <c r="I68" s="117">
        <f>ROUND('1Sek._Bundesliga'!J62*$B$7,0)</f>
        <v>6780</v>
      </c>
      <c r="J68" s="117">
        <f>ROUND('1Sek._Bundesliga'!K62*$B$7,0)</f>
        <v>6780</v>
      </c>
      <c r="K68" s="117">
        <f>ROUND('1Sek._Bundesliga'!L62*$B$7,0)</f>
        <v>10470</v>
      </c>
      <c r="L68" s="117">
        <f>ROUND('1Sek._Bundesliga'!M62*$B$7,0)</f>
        <v>14010</v>
      </c>
      <c r="M68" s="117">
        <f>ROUND('1Sek._Bundesliga'!N62*$B$7,0)</f>
        <v>15240</v>
      </c>
      <c r="N68" s="117">
        <f>ROUND('1Sek._Bundesliga'!O62*$B$7,0)</f>
        <v>15390</v>
      </c>
      <c r="O68" s="117">
        <f>ROUND('1Sek._Bundesliga'!P62*$B$7,0)</f>
        <v>13770</v>
      </c>
      <c r="R68" s="57"/>
      <c r="S68" s="57"/>
      <c r="T68" s="57"/>
    </row>
    <row r="69" spans="2:20" ht="15.75" thickBot="1" x14ac:dyDescent="0.3">
      <c r="B69" s="110">
        <v>57</v>
      </c>
      <c r="C69" s="114">
        <f>IF($B$7&gt;19,ROUND('1Sek._Bundesliga'!D63*$B$7,0),ROUND('1Sek._Bundesliga'!D63*$B$7*$B$8/100,0))</f>
        <v>13110</v>
      </c>
      <c r="D69" s="116">
        <f>ROUND('1Sek._Bundesliga'!E63*$B$7,0)</f>
        <v>10230</v>
      </c>
      <c r="E69" s="116">
        <f>ROUND('1Sek._Bundesliga'!F63*$B$7,0)</f>
        <v>13770</v>
      </c>
      <c r="F69" s="116">
        <f>ROUND('1Sek._Bundesliga'!G63*$B$7,0)</f>
        <v>15720</v>
      </c>
      <c r="G69" s="116">
        <f>ROUND('1Sek._Bundesliga'!H63*$B$7,0)</f>
        <v>15990</v>
      </c>
      <c r="H69" s="116">
        <f>ROUND('1Sek._Bundesliga'!I63*$B$7,0)</f>
        <v>13770</v>
      </c>
      <c r="I69" s="116">
        <f>ROUND('1Sek._Bundesliga'!J63*$B$7,0)</f>
        <v>7200</v>
      </c>
      <c r="J69" s="116">
        <f>ROUND('1Sek._Bundesliga'!K63*$B$7,0)</f>
        <v>7200</v>
      </c>
      <c r="K69" s="116">
        <f>ROUND('1Sek._Bundesliga'!L63*$B$7,0)</f>
        <v>11130</v>
      </c>
      <c r="L69" s="116">
        <f>ROUND('1Sek._Bundesliga'!M63*$B$7,0)</f>
        <v>14940</v>
      </c>
      <c r="M69" s="116">
        <f>ROUND('1Sek._Bundesliga'!N63*$B$7,0)</f>
        <v>16260</v>
      </c>
      <c r="N69" s="116">
        <f>ROUND('1Sek._Bundesliga'!O63*$B$7,0)</f>
        <v>16380</v>
      </c>
      <c r="O69" s="116">
        <f>ROUND('1Sek._Bundesliga'!P63*$B$7,0)</f>
        <v>14670</v>
      </c>
      <c r="R69" s="57"/>
      <c r="S69" s="57"/>
      <c r="T69" s="57"/>
    </row>
    <row r="70" spans="2:20" ht="15.75" thickBot="1" x14ac:dyDescent="0.3">
      <c r="B70" s="111">
        <v>58</v>
      </c>
      <c r="C70" s="115">
        <f>IF($B$7&gt;19,ROUND('1Sek._Bundesliga'!D64*$B$7,0),ROUND('1Sek._Bundesliga'!D64*$B$7*$B$8/100,0))</f>
        <v>13980</v>
      </c>
      <c r="D70" s="117">
        <f>ROUND('1Sek._Bundesliga'!E64*$B$7,0)</f>
        <v>10890</v>
      </c>
      <c r="E70" s="117">
        <f>ROUND('1Sek._Bundesliga'!F64*$B$7,0)</f>
        <v>14670</v>
      </c>
      <c r="F70" s="117">
        <f>ROUND('1Sek._Bundesliga'!G64*$B$7,0)</f>
        <v>16770</v>
      </c>
      <c r="G70" s="117">
        <f>ROUND('1Sek._Bundesliga'!H64*$B$7,0)</f>
        <v>17070</v>
      </c>
      <c r="H70" s="117">
        <f>ROUND('1Sek._Bundesliga'!I64*$B$7,0)</f>
        <v>14670</v>
      </c>
      <c r="I70" s="117">
        <f>ROUND('1Sek._Bundesliga'!J64*$B$7,0)</f>
        <v>7680</v>
      </c>
      <c r="J70" s="117">
        <f>ROUND('1Sek._Bundesliga'!K64*$B$7,0)</f>
        <v>7680</v>
      </c>
      <c r="K70" s="117">
        <f>ROUND('1Sek._Bundesliga'!L64*$B$7,0)</f>
        <v>11880</v>
      </c>
      <c r="L70" s="117">
        <f>ROUND('1Sek._Bundesliga'!M64*$B$7,0)</f>
        <v>15930</v>
      </c>
      <c r="M70" s="117">
        <f>ROUND('1Sek._Bundesliga'!N64*$B$7,0)</f>
        <v>17340</v>
      </c>
      <c r="N70" s="117">
        <f>ROUND('1Sek._Bundesliga'!O64*$B$7,0)</f>
        <v>17490</v>
      </c>
      <c r="O70" s="117">
        <f>ROUND('1Sek._Bundesliga'!P64*$B$7,0)</f>
        <v>15660</v>
      </c>
      <c r="R70" s="57"/>
      <c r="S70" s="57"/>
      <c r="T70" s="57"/>
    </row>
    <row r="71" spans="2:20" ht="15.75" thickBot="1" x14ac:dyDescent="0.3">
      <c r="B71" s="110">
        <v>59</v>
      </c>
      <c r="C71" s="114">
        <f>IF($B$7&gt;19,ROUND('1Sek._Bundesliga'!D65*$B$7,0),ROUND('1Sek._Bundesliga'!D65*$B$7*$B$8/100,0))</f>
        <v>14910</v>
      </c>
      <c r="D71" s="116">
        <f>ROUND('1Sek._Bundesliga'!E65*$B$7,0)</f>
        <v>11640</v>
      </c>
      <c r="E71" s="116">
        <f>ROUND('1Sek._Bundesliga'!F65*$B$7,0)</f>
        <v>15660</v>
      </c>
      <c r="F71" s="116">
        <f>ROUND('1Sek._Bundesliga'!G65*$B$7,0)</f>
        <v>17880</v>
      </c>
      <c r="G71" s="116">
        <f>ROUND('1Sek._Bundesliga'!H65*$B$7,0)</f>
        <v>18180</v>
      </c>
      <c r="H71" s="116">
        <f>ROUND('1Sek._Bundesliga'!I65*$B$7,0)</f>
        <v>15660</v>
      </c>
      <c r="I71" s="116">
        <f>ROUND('1Sek._Bundesliga'!J65*$B$7,0)</f>
        <v>8190</v>
      </c>
      <c r="J71" s="116">
        <f>ROUND('1Sek._Bundesliga'!K65*$B$7,0)</f>
        <v>8190</v>
      </c>
      <c r="K71" s="116">
        <f>ROUND('1Sek._Bundesliga'!L65*$B$7,0)</f>
        <v>12660</v>
      </c>
      <c r="L71" s="116">
        <f>ROUND('1Sek._Bundesliga'!M65*$B$7,0)</f>
        <v>17010</v>
      </c>
      <c r="M71" s="116">
        <f>ROUND('1Sek._Bundesliga'!N65*$B$7,0)</f>
        <v>18480</v>
      </c>
      <c r="N71" s="116">
        <f>ROUND('1Sek._Bundesliga'!O65*$B$7,0)</f>
        <v>18630</v>
      </c>
      <c r="O71" s="116">
        <f>ROUND('1Sek._Bundesliga'!P65*$B$7,0)</f>
        <v>16710</v>
      </c>
      <c r="R71" s="57"/>
      <c r="S71" s="57"/>
      <c r="T71" s="57"/>
    </row>
    <row r="72" spans="2:20" ht="15.75" thickBot="1" x14ac:dyDescent="0.3">
      <c r="B72" s="111">
        <v>60</v>
      </c>
      <c r="C72" s="115">
        <f>IF($B$7&gt;19,ROUND('1Sek._Bundesliga'!D66*$B$7,0),ROUND('1Sek._Bundesliga'!D66*$B$7*$B$8/100,0))</f>
        <v>15900</v>
      </c>
      <c r="D72" s="117">
        <f>ROUND('1Sek._Bundesliga'!E66*$B$7,0)</f>
        <v>12390</v>
      </c>
      <c r="E72" s="117">
        <f>ROUND('1Sek._Bundesliga'!F66*$B$7,0)</f>
        <v>16710</v>
      </c>
      <c r="F72" s="117">
        <f>ROUND('1Sek._Bundesliga'!G66*$B$7,0)</f>
        <v>19080</v>
      </c>
      <c r="G72" s="117">
        <f>ROUND('1Sek._Bundesliga'!H66*$B$7,0)</f>
        <v>19410</v>
      </c>
      <c r="H72" s="117">
        <f>ROUND('1Sek._Bundesliga'!I66*$B$7,0)</f>
        <v>16710</v>
      </c>
      <c r="I72" s="117">
        <f>ROUND('1Sek._Bundesliga'!J66*$B$7,0)</f>
        <v>8760</v>
      </c>
      <c r="J72" s="117">
        <f>ROUND('1Sek._Bundesliga'!K66*$B$7,0)</f>
        <v>8760</v>
      </c>
      <c r="K72" s="117">
        <f>ROUND('1Sek._Bundesliga'!L66*$B$7,0)</f>
        <v>13530</v>
      </c>
      <c r="L72" s="117">
        <f>ROUND('1Sek._Bundesliga'!M66*$B$7,0)</f>
        <v>18120</v>
      </c>
      <c r="M72" s="117">
        <f>ROUND('1Sek._Bundesliga'!N66*$B$7,0)</f>
        <v>19710</v>
      </c>
      <c r="N72" s="117">
        <f>ROUND('1Sek._Bundesliga'!O66*$B$7,0)</f>
        <v>19890</v>
      </c>
      <c r="O72" s="117">
        <f>ROUND('1Sek._Bundesliga'!P66*$B$7,0)</f>
        <v>17820</v>
      </c>
      <c r="R72" s="57"/>
      <c r="S72" s="57"/>
      <c r="T72" s="57"/>
    </row>
    <row r="73" spans="2:20" ht="15.75" thickBot="1" x14ac:dyDescent="0.3">
      <c r="B73" s="110">
        <v>61</v>
      </c>
      <c r="C73" s="114">
        <f>IF($B$7&gt;19,ROUND('1Sek._Bundesliga'!D67*$B$7,0),ROUND('1Sek._Bundesliga'!D67*$B$7*$B$8/100,0))</f>
        <v>16980</v>
      </c>
      <c r="D73" s="116">
        <f>ROUND('1Sek._Bundesliga'!E67*$B$7,0)</f>
        <v>13230</v>
      </c>
      <c r="E73" s="116">
        <f>ROUND('1Sek._Bundesliga'!F67*$B$7,0)</f>
        <v>17820</v>
      </c>
      <c r="F73" s="116">
        <f>ROUND('1Sek._Bundesliga'!G67*$B$7,0)</f>
        <v>20370</v>
      </c>
      <c r="G73" s="116">
        <f>ROUND('1Sek._Bundesliga'!H67*$B$7,0)</f>
        <v>20730</v>
      </c>
      <c r="H73" s="116">
        <f>ROUND('1Sek._Bundesliga'!I67*$B$7,0)</f>
        <v>17820</v>
      </c>
      <c r="I73" s="116">
        <f>ROUND('1Sek._Bundesliga'!J67*$B$7,0)</f>
        <v>9330</v>
      </c>
      <c r="J73" s="116">
        <f>ROUND('1Sek._Bundesliga'!K67*$B$7,0)</f>
        <v>9330</v>
      </c>
      <c r="K73" s="116">
        <f>ROUND('1Sek._Bundesliga'!L67*$B$7,0)</f>
        <v>14430</v>
      </c>
      <c r="L73" s="116">
        <f>ROUND('1Sek._Bundesliga'!M67*$B$7,0)</f>
        <v>19350</v>
      </c>
      <c r="M73" s="116">
        <f>ROUND('1Sek._Bundesliga'!N67*$B$7,0)</f>
        <v>21060</v>
      </c>
      <c r="N73" s="116">
        <f>ROUND('1Sek._Bundesliga'!O67*$B$7,0)</f>
        <v>21240</v>
      </c>
      <c r="O73" s="116">
        <f>ROUND('1Sek._Bundesliga'!P67*$B$7,0)</f>
        <v>19020</v>
      </c>
      <c r="R73" s="57"/>
      <c r="S73" s="57"/>
      <c r="T73" s="57"/>
    </row>
    <row r="74" spans="2:20" ht="15.75" thickBot="1" x14ac:dyDescent="0.3">
      <c r="B74" s="111">
        <v>62</v>
      </c>
      <c r="C74" s="115">
        <f>IF($B$7&gt;19,ROUND('1Sek._Bundesliga'!D68*$B$7,0),ROUND('1Sek._Bundesliga'!D68*$B$7*$B$8/100,0))</f>
        <v>18090</v>
      </c>
      <c r="D74" s="117">
        <f>ROUND('1Sek._Bundesliga'!E68*$B$7,0)</f>
        <v>14100</v>
      </c>
      <c r="E74" s="117">
        <f>ROUND('1Sek._Bundesliga'!F68*$B$7,0)</f>
        <v>18990</v>
      </c>
      <c r="F74" s="117">
        <f>ROUND('1Sek._Bundesliga'!G68*$B$7,0)</f>
        <v>21720</v>
      </c>
      <c r="G74" s="117">
        <f>ROUND('1Sek._Bundesliga'!H68*$B$7,0)</f>
        <v>22080</v>
      </c>
      <c r="H74" s="117">
        <f>ROUND('1Sek._Bundesliga'!I68*$B$7,0)</f>
        <v>18990</v>
      </c>
      <c r="I74" s="117">
        <f>ROUND('1Sek._Bundesliga'!J68*$B$7,0)</f>
        <v>9960</v>
      </c>
      <c r="J74" s="117">
        <f>ROUND('1Sek._Bundesliga'!K68*$B$7,0)</f>
        <v>9960</v>
      </c>
      <c r="K74" s="117">
        <f>ROUND('1Sek._Bundesliga'!L68*$B$7,0)</f>
        <v>15390</v>
      </c>
      <c r="L74" s="117">
        <f>ROUND('1Sek._Bundesliga'!M68*$B$7,0)</f>
        <v>20610</v>
      </c>
      <c r="M74" s="117">
        <f>ROUND('1Sek._Bundesliga'!N68*$B$7,0)</f>
        <v>22440</v>
      </c>
      <c r="N74" s="117">
        <f>ROUND('1Sek._Bundesliga'!O68*$B$7,0)</f>
        <v>22620</v>
      </c>
      <c r="O74" s="117">
        <f>ROUND('1Sek._Bundesliga'!P68*$B$7,0)</f>
        <v>20250</v>
      </c>
      <c r="R74" s="57"/>
      <c r="S74" s="57"/>
      <c r="T74" s="57"/>
    </row>
    <row r="75" spans="2:20" ht="15.75" thickBot="1" x14ac:dyDescent="0.3">
      <c r="B75" s="110">
        <v>63</v>
      </c>
      <c r="C75" s="114">
        <f>IF($B$7&gt;19,ROUND('1Sek._Bundesliga'!D69*$B$7,0),ROUND('1Sek._Bundesliga'!D69*$B$7*$B$8/100,0))</f>
        <v>19290</v>
      </c>
      <c r="D75" s="116">
        <f>ROUND('1Sek._Bundesliga'!E69*$B$7,0)</f>
        <v>15060</v>
      </c>
      <c r="E75" s="116">
        <f>ROUND('1Sek._Bundesliga'!F69*$B$7,0)</f>
        <v>20250</v>
      </c>
      <c r="F75" s="116">
        <f>ROUND('1Sek._Bundesliga'!G69*$B$7,0)</f>
        <v>23160</v>
      </c>
      <c r="G75" s="116">
        <f>ROUND('1Sek._Bundesliga'!H69*$B$7,0)</f>
        <v>23520</v>
      </c>
      <c r="H75" s="116">
        <f>ROUND('1Sek._Bundesliga'!I69*$B$7,0)</f>
        <v>20250</v>
      </c>
      <c r="I75" s="116">
        <f>ROUND('1Sek._Bundesliga'!J69*$B$7,0)</f>
        <v>10620</v>
      </c>
      <c r="J75" s="116">
        <f>ROUND('1Sek._Bundesliga'!K69*$B$7,0)</f>
        <v>10620</v>
      </c>
      <c r="K75" s="116">
        <f>ROUND('1Sek._Bundesliga'!L69*$B$7,0)</f>
        <v>16410</v>
      </c>
      <c r="L75" s="116">
        <f>ROUND('1Sek._Bundesliga'!M69*$B$7,0)</f>
        <v>21990</v>
      </c>
      <c r="M75" s="116">
        <f>ROUND('1Sek._Bundesliga'!N69*$B$7,0)</f>
        <v>23910</v>
      </c>
      <c r="N75" s="116">
        <f>ROUND('1Sek._Bundesliga'!O69*$B$7,0)</f>
        <v>24120</v>
      </c>
      <c r="O75" s="116">
        <f>ROUND('1Sek._Bundesliga'!P69*$B$7,0)</f>
        <v>21600</v>
      </c>
      <c r="R75" s="57"/>
      <c r="S75" s="57"/>
      <c r="T75" s="57"/>
    </row>
    <row r="76" spans="2:20" ht="15.75" thickBot="1" x14ac:dyDescent="0.3">
      <c r="B76" s="111">
        <v>64</v>
      </c>
      <c r="C76" s="115">
        <f>IF($B$7&gt;19,ROUND('1Sek._Bundesliga'!D70*$B$7,0),ROUND('1Sek._Bundesliga'!D70*$B$7*$B$8/100,0))</f>
        <v>20580</v>
      </c>
      <c r="D76" s="117">
        <f>ROUND('1Sek._Bundesliga'!E70*$B$7,0)</f>
        <v>16050</v>
      </c>
      <c r="E76" s="117">
        <f>ROUND('1Sek._Bundesliga'!F70*$B$7,0)</f>
        <v>21600</v>
      </c>
      <c r="F76" s="117">
        <f>ROUND('1Sek._Bundesliga'!G70*$B$7,0)</f>
        <v>24690</v>
      </c>
      <c r="G76" s="117">
        <f>ROUND('1Sek._Bundesliga'!H70*$B$7,0)</f>
        <v>25110</v>
      </c>
      <c r="H76" s="117">
        <f>ROUND('1Sek._Bundesliga'!I70*$B$7,0)</f>
        <v>21600</v>
      </c>
      <c r="I76" s="117">
        <f>ROUND('1Sek._Bundesliga'!J70*$B$7,0)</f>
        <v>11310</v>
      </c>
      <c r="J76" s="117">
        <f>ROUND('1Sek._Bundesliga'!K70*$B$7,0)</f>
        <v>11310</v>
      </c>
      <c r="K76" s="117">
        <f>ROUND('1Sek._Bundesliga'!L70*$B$7,0)</f>
        <v>17490</v>
      </c>
      <c r="L76" s="117">
        <f>ROUND('1Sek._Bundesliga'!M70*$B$7,0)</f>
        <v>23460</v>
      </c>
      <c r="M76" s="117">
        <f>ROUND('1Sek._Bundesliga'!N70*$B$7,0)</f>
        <v>25530</v>
      </c>
      <c r="N76" s="117">
        <f>ROUND('1Sek._Bundesliga'!O70*$B$7,0)</f>
        <v>25740</v>
      </c>
      <c r="O76" s="117">
        <f>ROUND('1Sek._Bundesliga'!P70*$B$7,0)</f>
        <v>23040</v>
      </c>
      <c r="R76" s="57"/>
      <c r="S76" s="57"/>
      <c r="T76" s="57"/>
    </row>
    <row r="77" spans="2:20" ht="15.75" thickBot="1" x14ac:dyDescent="0.3">
      <c r="B77" s="110">
        <v>65</v>
      </c>
      <c r="C77" s="114">
        <f>IF($B$7&gt;19,ROUND('1Sek._Bundesliga'!D71*$B$7,0),ROUND('1Sek._Bundesliga'!D71*$B$7*$B$8/100,0))</f>
        <v>21960</v>
      </c>
      <c r="D77" s="116">
        <f>ROUND('1Sek._Bundesliga'!E71*$B$7,0)</f>
        <v>17130</v>
      </c>
      <c r="E77" s="116">
        <f>ROUND('1Sek._Bundesliga'!F71*$B$7,0)</f>
        <v>23070</v>
      </c>
      <c r="F77" s="116">
        <f>ROUND('1Sek._Bundesliga'!G71*$B$7,0)</f>
        <v>26340</v>
      </c>
      <c r="G77" s="116">
        <f>ROUND('1Sek._Bundesliga'!H71*$B$7,0)</f>
        <v>26790</v>
      </c>
      <c r="H77" s="116">
        <f>ROUND('1Sek._Bundesliga'!I71*$B$7,0)</f>
        <v>23070</v>
      </c>
      <c r="I77" s="116">
        <f>ROUND('1Sek._Bundesliga'!J71*$B$7,0)</f>
        <v>12090</v>
      </c>
      <c r="J77" s="116">
        <f>ROUND('1Sek._Bundesliga'!K71*$B$7,0)</f>
        <v>12090</v>
      </c>
      <c r="K77" s="116">
        <f>ROUND('1Sek._Bundesliga'!L71*$B$7,0)</f>
        <v>18660</v>
      </c>
      <c r="L77" s="116">
        <f>ROUND('1Sek._Bundesliga'!M71*$B$7,0)</f>
        <v>25020</v>
      </c>
      <c r="M77" s="116">
        <f>ROUND('1Sek._Bundesliga'!N71*$B$7,0)</f>
        <v>27240</v>
      </c>
      <c r="N77" s="116">
        <f>ROUND('1Sek._Bundesliga'!O71*$B$7,0)</f>
        <v>27450</v>
      </c>
      <c r="O77" s="116">
        <f>ROUND('1Sek._Bundesliga'!P71*$B$7,0)</f>
        <v>24600</v>
      </c>
      <c r="R77" s="57"/>
      <c r="S77" s="57"/>
      <c r="T77" s="57"/>
    </row>
    <row r="78" spans="2:20" ht="15.75" thickBot="1" x14ac:dyDescent="0.3">
      <c r="B78" s="111">
        <v>66</v>
      </c>
      <c r="C78" s="115">
        <f>IF($B$7&gt;19,ROUND('1Sek._Bundesliga'!D72*$B$7,0),ROUND('1Sek._Bundesliga'!D72*$B$7*$B$8/100,0))</f>
        <v>23400</v>
      </c>
      <c r="D78" s="117">
        <f>ROUND('1Sek._Bundesliga'!E72*$B$7,0)</f>
        <v>18240</v>
      </c>
      <c r="E78" s="117">
        <f>ROUND('1Sek._Bundesliga'!F72*$B$7,0)</f>
        <v>24570</v>
      </c>
      <c r="F78" s="117">
        <f>ROUND('1Sek._Bundesliga'!G72*$B$7,0)</f>
        <v>28080</v>
      </c>
      <c r="G78" s="117">
        <f>ROUND('1Sek._Bundesliga'!H72*$B$7,0)</f>
        <v>28560</v>
      </c>
      <c r="H78" s="117">
        <f>ROUND('1Sek._Bundesliga'!I72*$B$7,0)</f>
        <v>24570</v>
      </c>
      <c r="I78" s="117">
        <f>ROUND('1Sek._Bundesliga'!J72*$B$7,0)</f>
        <v>12870</v>
      </c>
      <c r="J78" s="117">
        <f>ROUND('1Sek._Bundesliga'!K72*$B$7,0)</f>
        <v>12870</v>
      </c>
      <c r="K78" s="117">
        <f>ROUND('1Sek._Bundesliga'!L72*$B$7,0)</f>
        <v>19890</v>
      </c>
      <c r="L78" s="117">
        <f>ROUND('1Sek._Bundesliga'!M72*$B$7,0)</f>
        <v>26670</v>
      </c>
      <c r="M78" s="117">
        <f>ROUND('1Sek._Bundesliga'!N72*$B$7,0)</f>
        <v>29010</v>
      </c>
      <c r="N78" s="117">
        <f>ROUND('1Sek._Bundesliga'!O72*$B$7,0)</f>
        <v>29250</v>
      </c>
      <c r="O78" s="117">
        <f>ROUND('1Sek._Bundesliga'!P72*$B$7,0)</f>
        <v>26220</v>
      </c>
      <c r="R78" s="57"/>
      <c r="S78" s="57"/>
      <c r="T78" s="57"/>
    </row>
    <row r="79" spans="2:20" ht="15.75" thickBot="1" x14ac:dyDescent="0.3">
      <c r="B79" s="110">
        <v>67</v>
      </c>
      <c r="C79" s="114">
        <f>IF($B$7&gt;19,ROUND('1Sek._Bundesliga'!D73*$B$7,0),ROUND('1Sek._Bundesliga'!D73*$B$7*$B$8/100,0))</f>
        <v>24990</v>
      </c>
      <c r="D79" s="116">
        <f>ROUND('1Sek._Bundesliga'!E73*$B$7,0)</f>
        <v>19500</v>
      </c>
      <c r="E79" s="116">
        <f>ROUND('1Sek._Bundesliga'!F73*$B$7,0)</f>
        <v>26250</v>
      </c>
      <c r="F79" s="116">
        <f>ROUND('1Sek._Bundesliga'!G73*$B$7,0)</f>
        <v>30000</v>
      </c>
      <c r="G79" s="116">
        <f>ROUND('1Sek._Bundesliga'!H73*$B$7,0)</f>
        <v>30480</v>
      </c>
      <c r="H79" s="116">
        <f>ROUND('1Sek._Bundesliga'!I73*$B$7,0)</f>
        <v>26250</v>
      </c>
      <c r="I79" s="116">
        <f>ROUND('1Sek._Bundesliga'!J73*$B$7,0)</f>
        <v>13740</v>
      </c>
      <c r="J79" s="116">
        <f>ROUND('1Sek._Bundesliga'!K73*$B$7,0)</f>
        <v>13740</v>
      </c>
      <c r="K79" s="116">
        <f>ROUND('1Sek._Bundesliga'!L73*$B$7,0)</f>
        <v>21240</v>
      </c>
      <c r="L79" s="116">
        <f>ROUND('1Sek._Bundesliga'!M73*$B$7,0)</f>
        <v>28500</v>
      </c>
      <c r="M79" s="116">
        <f>ROUND('1Sek._Bundesliga'!N73*$B$7,0)</f>
        <v>30990</v>
      </c>
      <c r="N79" s="116">
        <f>ROUND('1Sek._Bundesliga'!O73*$B$7,0)</f>
        <v>31230</v>
      </c>
      <c r="O79" s="116">
        <f>ROUND('1Sek._Bundesliga'!P73*$B$7,0)</f>
        <v>27990</v>
      </c>
      <c r="R79" s="57"/>
      <c r="S79" s="57"/>
      <c r="T79" s="57"/>
    </row>
    <row r="80" spans="2:20" ht="15.75" thickBot="1" x14ac:dyDescent="0.3">
      <c r="B80" s="111">
        <v>68</v>
      </c>
      <c r="C80" s="115">
        <f>IF($B$7&gt;19,ROUND('1Sek._Bundesliga'!D74*$B$7,0),ROUND('1Sek._Bundesliga'!D74*$B$7*$B$8/100,0))</f>
        <v>26670</v>
      </c>
      <c r="D80" s="117">
        <f>ROUND('1Sek._Bundesliga'!E74*$B$7,0)</f>
        <v>20790</v>
      </c>
      <c r="E80" s="117">
        <f>ROUND('1Sek._Bundesliga'!F74*$B$7,0)</f>
        <v>27990</v>
      </c>
      <c r="F80" s="117">
        <f>ROUND('1Sek._Bundesliga'!G74*$B$7,0)</f>
        <v>32010</v>
      </c>
      <c r="G80" s="117">
        <f>ROUND('1Sek._Bundesliga'!H74*$B$7,0)</f>
        <v>32550</v>
      </c>
      <c r="H80" s="117">
        <f>ROUND('1Sek._Bundesliga'!I74*$B$7,0)</f>
        <v>27990</v>
      </c>
      <c r="I80" s="117">
        <f>ROUND('1Sek._Bundesliga'!J74*$B$7,0)</f>
        <v>14670</v>
      </c>
      <c r="J80" s="117">
        <f>ROUND('1Sek._Bundesliga'!K74*$B$7,0)</f>
        <v>14670</v>
      </c>
      <c r="K80" s="117">
        <f>ROUND('1Sek._Bundesliga'!L74*$B$7,0)</f>
        <v>22680</v>
      </c>
      <c r="L80" s="117">
        <f>ROUND('1Sek._Bundesliga'!M74*$B$7,0)</f>
        <v>30390</v>
      </c>
      <c r="M80" s="117">
        <f>ROUND('1Sek._Bundesliga'!N74*$B$7,0)</f>
        <v>33060</v>
      </c>
      <c r="N80" s="117">
        <f>ROUND('1Sek._Bundesliga'!O74*$B$7,0)</f>
        <v>33330</v>
      </c>
      <c r="O80" s="117">
        <f>ROUND('1Sek._Bundesliga'!P74*$B$7,0)</f>
        <v>29880</v>
      </c>
      <c r="R80" s="57"/>
      <c r="S80" s="57"/>
      <c r="T80" s="57"/>
    </row>
    <row r="81" spans="2:20" ht="15.75" thickBot="1" x14ac:dyDescent="0.3">
      <c r="B81" s="110">
        <v>69</v>
      </c>
      <c r="C81" s="114">
        <f>IF($B$7&gt;19,ROUND('1Sek._Bundesliga'!D75*$B$7,0),ROUND('1Sek._Bundesliga'!D75*$B$7*$B$8/100,0))</f>
        <v>28470</v>
      </c>
      <c r="D81" s="116">
        <f>ROUND('1Sek._Bundesliga'!E75*$B$7,0)</f>
        <v>22200</v>
      </c>
      <c r="E81" s="116">
        <f>ROUND('1Sek._Bundesliga'!F75*$B$7,0)</f>
        <v>29880</v>
      </c>
      <c r="F81" s="116">
        <f>ROUND('1Sek._Bundesliga'!G75*$B$7,0)</f>
        <v>34170</v>
      </c>
      <c r="G81" s="116">
        <f>ROUND('1Sek._Bundesliga'!H75*$B$7,0)</f>
        <v>34740</v>
      </c>
      <c r="H81" s="116">
        <f>ROUND('1Sek._Bundesliga'!I75*$B$7,0)</f>
        <v>29880</v>
      </c>
      <c r="I81" s="116">
        <f>ROUND('1Sek._Bundesliga'!J75*$B$7,0)</f>
        <v>15660</v>
      </c>
      <c r="J81" s="116">
        <f>ROUND('1Sek._Bundesliga'!K75*$B$7,0)</f>
        <v>15660</v>
      </c>
      <c r="K81" s="116">
        <f>ROUND('1Sek._Bundesliga'!L75*$B$7,0)</f>
        <v>24210</v>
      </c>
      <c r="L81" s="116">
        <f>ROUND('1Sek._Bundesliga'!M75*$B$7,0)</f>
        <v>32460</v>
      </c>
      <c r="M81" s="116">
        <f>ROUND('1Sek._Bundesliga'!N75*$B$7,0)</f>
        <v>35310</v>
      </c>
      <c r="N81" s="116">
        <f>ROUND('1Sek._Bundesliga'!O75*$B$7,0)</f>
        <v>35580</v>
      </c>
      <c r="O81" s="116">
        <f>ROUND('1Sek._Bundesliga'!P75*$B$7,0)</f>
        <v>31890</v>
      </c>
      <c r="R81" s="57"/>
      <c r="S81" s="57"/>
      <c r="T81" s="57"/>
    </row>
    <row r="82" spans="2:20" ht="15.75" thickBot="1" x14ac:dyDescent="0.3">
      <c r="B82" s="111">
        <v>70</v>
      </c>
      <c r="C82" s="115">
        <f>IF($B$7&gt;19,ROUND('1Sek._Bundesliga'!D76*$B$7,0),ROUND('1Sek._Bundesliga'!D76*$B$7*$B$8/100,0))</f>
        <v>30420</v>
      </c>
      <c r="D82" s="117">
        <f>ROUND('1Sek._Bundesliga'!E76*$B$7,0)</f>
        <v>23730</v>
      </c>
      <c r="E82" s="117">
        <f>ROUND('1Sek._Bundesliga'!F76*$B$7,0)</f>
        <v>31950</v>
      </c>
      <c r="F82" s="117">
        <f>ROUND('1Sek._Bundesliga'!G76*$B$7,0)</f>
        <v>36510</v>
      </c>
      <c r="G82" s="117">
        <f>ROUND('1Sek._Bundesliga'!H76*$B$7,0)</f>
        <v>37110</v>
      </c>
      <c r="H82" s="117">
        <f>ROUND('1Sek._Bundesliga'!I76*$B$7,0)</f>
        <v>31950</v>
      </c>
      <c r="I82" s="117">
        <f>ROUND('1Sek._Bundesliga'!J76*$B$7,0)</f>
        <v>16740</v>
      </c>
      <c r="J82" s="117">
        <f>ROUND('1Sek._Bundesliga'!K76*$B$7,0)</f>
        <v>16740</v>
      </c>
      <c r="K82" s="117">
        <f>ROUND('1Sek._Bundesliga'!L76*$B$7,0)</f>
        <v>25860</v>
      </c>
      <c r="L82" s="117">
        <f>ROUND('1Sek._Bundesliga'!M76*$B$7,0)</f>
        <v>34680</v>
      </c>
      <c r="M82" s="117">
        <f>ROUND('1Sek._Bundesliga'!N76*$B$7,0)</f>
        <v>37710</v>
      </c>
      <c r="N82" s="117">
        <f>ROUND('1Sek._Bundesliga'!O76*$B$7,0)</f>
        <v>38040</v>
      </c>
      <c r="O82" s="117">
        <f>ROUND('1Sek._Bundesliga'!P76*$B$7,0)</f>
        <v>34080</v>
      </c>
      <c r="R82" s="57"/>
      <c r="S82" s="57"/>
      <c r="T82" s="57"/>
    </row>
    <row r="83" spans="2:20" ht="15.75" thickBot="1" x14ac:dyDescent="0.3">
      <c r="B83" s="110">
        <v>71</v>
      </c>
      <c r="C83" s="114">
        <f>IF($B$7&gt;19,ROUND('1Sek._Bundesliga'!D77*$B$7,0),ROUND('1Sek._Bundesliga'!D77*$B$7*$B$8/100,0))</f>
        <v>32490</v>
      </c>
      <c r="D83" s="116">
        <f>ROUND('1Sek._Bundesliga'!E77*$B$7,0)</f>
        <v>25350</v>
      </c>
      <c r="E83" s="116">
        <f>ROUND('1Sek._Bundesliga'!F77*$B$7,0)</f>
        <v>34110</v>
      </c>
      <c r="F83" s="116">
        <f>ROUND('1Sek._Bundesliga'!G77*$B$7,0)</f>
        <v>39000</v>
      </c>
      <c r="G83" s="116">
        <f>ROUND('1Sek._Bundesliga'!H77*$B$7,0)</f>
        <v>39630</v>
      </c>
      <c r="H83" s="116">
        <f>ROUND('1Sek._Bundesliga'!I77*$B$7,0)</f>
        <v>34110</v>
      </c>
      <c r="I83" s="116">
        <f>ROUND('1Sek._Bundesliga'!J77*$B$7,0)</f>
        <v>17880</v>
      </c>
      <c r="J83" s="116">
        <f>ROUND('1Sek._Bundesliga'!K77*$B$7,0)</f>
        <v>17880</v>
      </c>
      <c r="K83" s="116">
        <f>ROUND('1Sek._Bundesliga'!L77*$B$7,0)</f>
        <v>27630</v>
      </c>
      <c r="L83" s="116">
        <f>ROUND('1Sek._Bundesliga'!M77*$B$7,0)</f>
        <v>37050</v>
      </c>
      <c r="M83" s="116">
        <f>ROUND('1Sek._Bundesliga'!N77*$B$7,0)</f>
        <v>40290</v>
      </c>
      <c r="N83" s="116">
        <f>ROUND('1Sek._Bundesliga'!O77*$B$7,0)</f>
        <v>40620</v>
      </c>
      <c r="O83" s="116">
        <f>ROUND('1Sek._Bundesliga'!P77*$B$7,0)</f>
        <v>36390</v>
      </c>
      <c r="R83" s="57"/>
      <c r="S83" s="57"/>
      <c r="T83" s="57"/>
    </row>
    <row r="84" spans="2:20" ht="15.75" thickBot="1" x14ac:dyDescent="0.3">
      <c r="B84" s="111">
        <v>72</v>
      </c>
      <c r="C84" s="115">
        <f>IF($B$7&gt;19,ROUND('1Sek._Bundesliga'!D78*$B$7,0),ROUND('1Sek._Bundesliga'!D78*$B$7*$B$8/100,0))</f>
        <v>34710</v>
      </c>
      <c r="D84" s="117">
        <f>ROUND('1Sek._Bundesliga'!E78*$B$7,0)</f>
        <v>27060</v>
      </c>
      <c r="E84" s="117">
        <f>ROUND('1Sek._Bundesliga'!F78*$B$7,0)</f>
        <v>36450</v>
      </c>
      <c r="F84" s="117">
        <f>ROUND('1Sek._Bundesliga'!G78*$B$7,0)</f>
        <v>41640</v>
      </c>
      <c r="G84" s="117">
        <f>ROUND('1Sek._Bundesliga'!H78*$B$7,0)</f>
        <v>42360</v>
      </c>
      <c r="H84" s="117">
        <f>ROUND('1Sek._Bundesliga'!I78*$B$7,0)</f>
        <v>36450</v>
      </c>
      <c r="I84" s="117">
        <f>ROUND('1Sek._Bundesliga'!J78*$B$7,0)</f>
        <v>19080</v>
      </c>
      <c r="J84" s="117">
        <f>ROUND('1Sek._Bundesliga'!K78*$B$7,0)</f>
        <v>19080</v>
      </c>
      <c r="K84" s="117">
        <f>ROUND('1Sek._Bundesliga'!L78*$B$7,0)</f>
        <v>29490</v>
      </c>
      <c r="L84" s="117">
        <f>ROUND('1Sek._Bundesliga'!M78*$B$7,0)</f>
        <v>39570</v>
      </c>
      <c r="M84" s="117">
        <f>ROUND('1Sek._Bundesliga'!N78*$B$7,0)</f>
        <v>43050</v>
      </c>
      <c r="N84" s="117">
        <f>ROUND('1Sek._Bundesliga'!O78*$B$7,0)</f>
        <v>43380</v>
      </c>
      <c r="O84" s="117">
        <f>ROUND('1Sek._Bundesliga'!P78*$B$7,0)</f>
        <v>38880</v>
      </c>
      <c r="R84" s="57"/>
      <c r="S84" s="57"/>
      <c r="T84" s="57"/>
    </row>
    <row r="85" spans="2:20" ht="15.75" thickBot="1" x14ac:dyDescent="0.3">
      <c r="B85" s="110">
        <v>73</v>
      </c>
      <c r="C85" s="114">
        <f>IF($B$7&gt;19,ROUND('1Sek._Bundesliga'!D79*$B$7,0),ROUND('1Sek._Bundesliga'!D79*$B$7*$B$8/100,0))</f>
        <v>36990</v>
      </c>
      <c r="D85" s="116">
        <f>ROUND('1Sek._Bundesliga'!E79*$B$7,0)</f>
        <v>28860</v>
      </c>
      <c r="E85" s="116">
        <f>ROUND('1Sek._Bundesliga'!F79*$B$7,0)</f>
        <v>38850</v>
      </c>
      <c r="F85" s="116">
        <f>ROUND('1Sek._Bundesliga'!G79*$B$7,0)</f>
        <v>44400</v>
      </c>
      <c r="G85" s="116">
        <f>ROUND('1Sek._Bundesliga'!H79*$B$7,0)</f>
        <v>45120</v>
      </c>
      <c r="H85" s="116">
        <f>ROUND('1Sek._Bundesliga'!I79*$B$7,0)</f>
        <v>38850</v>
      </c>
      <c r="I85" s="116">
        <f>ROUND('1Sek._Bundesliga'!J79*$B$7,0)</f>
        <v>20340</v>
      </c>
      <c r="J85" s="116">
        <f>ROUND('1Sek._Bundesliga'!K79*$B$7,0)</f>
        <v>20340</v>
      </c>
      <c r="K85" s="116">
        <f>ROUND('1Sek._Bundesliga'!L79*$B$7,0)</f>
        <v>31440</v>
      </c>
      <c r="L85" s="116">
        <f>ROUND('1Sek._Bundesliga'!M79*$B$7,0)</f>
        <v>42180</v>
      </c>
      <c r="M85" s="116">
        <f>ROUND('1Sek._Bundesliga'!N79*$B$7,0)</f>
        <v>45870</v>
      </c>
      <c r="N85" s="116">
        <f>ROUND('1Sek._Bundesliga'!O79*$B$7,0)</f>
        <v>46230</v>
      </c>
      <c r="O85" s="116">
        <f>ROUND('1Sek._Bundesliga'!P79*$B$7,0)</f>
        <v>41430</v>
      </c>
      <c r="R85" s="57"/>
      <c r="S85" s="57"/>
      <c r="T85" s="57"/>
    </row>
    <row r="86" spans="2:20" ht="15.75" thickBot="1" x14ac:dyDescent="0.3">
      <c r="B86" s="111">
        <v>74</v>
      </c>
      <c r="C86" s="115">
        <f>IF($B$7&gt;19,ROUND('1Sek._Bundesliga'!D80*$B$7,0),ROUND('1Sek._Bundesliga'!D80*$B$7*$B$8/100,0))</f>
        <v>39390</v>
      </c>
      <c r="D86" s="117">
        <f>ROUND('1Sek._Bundesliga'!E80*$B$7,0)</f>
        <v>30720</v>
      </c>
      <c r="E86" s="117">
        <f>ROUND('1Sek._Bundesliga'!F80*$B$7,0)</f>
        <v>41370</v>
      </c>
      <c r="F86" s="117">
        <f>ROUND('1Sek._Bundesliga'!G80*$B$7,0)</f>
        <v>47280</v>
      </c>
      <c r="G86" s="117">
        <f>ROUND('1Sek._Bundesliga'!H80*$B$7,0)</f>
        <v>48060</v>
      </c>
      <c r="H86" s="117">
        <f>ROUND('1Sek._Bundesliga'!I80*$B$7,0)</f>
        <v>41370</v>
      </c>
      <c r="I86" s="117">
        <f>ROUND('1Sek._Bundesliga'!J80*$B$7,0)</f>
        <v>21660</v>
      </c>
      <c r="J86" s="117">
        <f>ROUND('1Sek._Bundesliga'!K80*$B$7,0)</f>
        <v>21660</v>
      </c>
      <c r="K86" s="117">
        <f>ROUND('1Sek._Bundesliga'!L80*$B$7,0)</f>
        <v>33480</v>
      </c>
      <c r="L86" s="117">
        <f>ROUND('1Sek._Bundesliga'!M80*$B$7,0)</f>
        <v>44910</v>
      </c>
      <c r="M86" s="117">
        <f>ROUND('1Sek._Bundesliga'!N80*$B$7,0)</f>
        <v>48840</v>
      </c>
      <c r="N86" s="117">
        <f>ROUND('1Sek._Bundesliga'!O80*$B$7,0)</f>
        <v>49230</v>
      </c>
      <c r="O86" s="117">
        <f>ROUND('1Sek._Bundesliga'!P80*$B$7,0)</f>
        <v>44130</v>
      </c>
      <c r="R86" s="57"/>
      <c r="S86" s="57"/>
      <c r="T86" s="57"/>
    </row>
    <row r="87" spans="2:20" ht="15.75" thickBot="1" x14ac:dyDescent="0.3">
      <c r="B87" s="110">
        <v>75</v>
      </c>
      <c r="C87" s="114">
        <f>IF($B$7&gt;19,ROUND('1Sek._Bundesliga'!D81*$B$7,0),ROUND('1Sek._Bundesliga'!D81*$B$7*$B$8/100,0))</f>
        <v>42000</v>
      </c>
      <c r="D87" s="116">
        <f>ROUND('1Sek._Bundesliga'!E81*$B$7,0)</f>
        <v>32760</v>
      </c>
      <c r="E87" s="116">
        <f>ROUND('1Sek._Bundesliga'!F81*$B$7,0)</f>
        <v>44100</v>
      </c>
      <c r="F87" s="116">
        <f>ROUND('1Sek._Bundesliga'!G81*$B$7,0)</f>
        <v>50400</v>
      </c>
      <c r="G87" s="116">
        <f>ROUND('1Sek._Bundesliga'!H81*$B$7,0)</f>
        <v>51240</v>
      </c>
      <c r="H87" s="116">
        <f>ROUND('1Sek._Bundesliga'!I81*$B$7,0)</f>
        <v>44100</v>
      </c>
      <c r="I87" s="116">
        <f>ROUND('1Sek._Bundesliga'!J81*$B$7,0)</f>
        <v>23100</v>
      </c>
      <c r="J87" s="116">
        <f>ROUND('1Sek._Bundesliga'!K81*$B$7,0)</f>
        <v>23100</v>
      </c>
      <c r="K87" s="116">
        <f>ROUND('1Sek._Bundesliga'!L81*$B$7,0)</f>
        <v>35700</v>
      </c>
      <c r="L87" s="116">
        <f>ROUND('1Sek._Bundesliga'!M81*$B$7,0)</f>
        <v>47880</v>
      </c>
      <c r="M87" s="116">
        <f>ROUND('1Sek._Bundesliga'!N81*$B$7,0)</f>
        <v>52080</v>
      </c>
      <c r="N87" s="116">
        <f>ROUND('1Sek._Bundesliga'!O81*$B$7,0)</f>
        <v>52500</v>
      </c>
      <c r="O87" s="116">
        <f>ROUND('1Sek._Bundesliga'!P81*$B$7,0)</f>
        <v>47040</v>
      </c>
      <c r="R87" s="57"/>
      <c r="S87" s="57"/>
      <c r="T87" s="57"/>
    </row>
    <row r="88" spans="2:20" ht="15.75" thickBot="1" x14ac:dyDescent="0.3">
      <c r="B88" s="111">
        <v>76</v>
      </c>
      <c r="C88" s="115">
        <f>IF($B$7&gt;19,ROUND('1Sek._Bundesliga'!D82*$B$7,0),ROUND('1Sek._Bundesliga'!D82*$B$7*$B$8/100,0))</f>
        <v>44730</v>
      </c>
      <c r="D88" s="117">
        <f>ROUND('1Sek._Bundesliga'!E82*$B$7,0)</f>
        <v>34890</v>
      </c>
      <c r="E88" s="117">
        <f>ROUND('1Sek._Bundesliga'!F82*$B$7,0)</f>
        <v>46980</v>
      </c>
      <c r="F88" s="117">
        <f>ROUND('1Sek._Bundesliga'!G82*$B$7,0)</f>
        <v>53670</v>
      </c>
      <c r="G88" s="117">
        <f>ROUND('1Sek._Bundesliga'!H82*$B$7,0)</f>
        <v>54570</v>
      </c>
      <c r="H88" s="117">
        <f>ROUND('1Sek._Bundesliga'!I82*$B$7,0)</f>
        <v>46980</v>
      </c>
      <c r="I88" s="117">
        <f>ROUND('1Sek._Bundesliga'!J82*$B$7,0)</f>
        <v>24600</v>
      </c>
      <c r="J88" s="117">
        <f>ROUND('1Sek._Bundesliga'!K82*$B$7,0)</f>
        <v>24600</v>
      </c>
      <c r="K88" s="117">
        <f>ROUND('1Sek._Bundesliga'!L82*$B$7,0)</f>
        <v>38010</v>
      </c>
      <c r="L88" s="117">
        <f>ROUND('1Sek._Bundesliga'!M82*$B$7,0)</f>
        <v>51000</v>
      </c>
      <c r="M88" s="117">
        <f>ROUND('1Sek._Bundesliga'!N82*$B$7,0)</f>
        <v>55470</v>
      </c>
      <c r="N88" s="117">
        <f>ROUND('1Sek._Bundesliga'!O82*$B$7,0)</f>
        <v>55920</v>
      </c>
      <c r="O88" s="117">
        <f>ROUND('1Sek._Bundesliga'!P82*$B$7,0)</f>
        <v>50100</v>
      </c>
      <c r="R88" s="57"/>
      <c r="S88" s="57"/>
      <c r="T88" s="57"/>
    </row>
    <row r="89" spans="2:20" ht="15.75" thickBot="1" x14ac:dyDescent="0.3">
      <c r="B89" s="110">
        <v>77</v>
      </c>
      <c r="C89" s="114">
        <f>IF($B$7&gt;19,ROUND('1Sek._Bundesliga'!D83*$B$7,0),ROUND('1Sek._Bundesliga'!D83*$B$7*$B$8/100,0))</f>
        <v>47640</v>
      </c>
      <c r="D89" s="116">
        <f>ROUND('1Sek._Bundesliga'!E83*$B$7,0)</f>
        <v>37170</v>
      </c>
      <c r="E89" s="116">
        <f>ROUND('1Sek._Bundesliga'!F83*$B$7,0)</f>
        <v>50010</v>
      </c>
      <c r="F89" s="116">
        <f>ROUND('1Sek._Bundesliga'!G83*$B$7,0)</f>
        <v>57180</v>
      </c>
      <c r="G89" s="116">
        <f>ROUND('1Sek._Bundesliga'!H83*$B$7,0)</f>
        <v>58110</v>
      </c>
      <c r="H89" s="116">
        <f>ROUND('1Sek._Bundesliga'!I83*$B$7,0)</f>
        <v>50010</v>
      </c>
      <c r="I89" s="116">
        <f>ROUND('1Sek._Bundesliga'!J83*$B$7,0)</f>
        <v>26190</v>
      </c>
      <c r="J89" s="116">
        <f>ROUND('1Sek._Bundesliga'!K83*$B$7,0)</f>
        <v>26190</v>
      </c>
      <c r="K89" s="116">
        <f>ROUND('1Sek._Bundesliga'!L83*$B$7,0)</f>
        <v>40500</v>
      </c>
      <c r="L89" s="116">
        <f>ROUND('1Sek._Bundesliga'!M83*$B$7,0)</f>
        <v>54300</v>
      </c>
      <c r="M89" s="116">
        <f>ROUND('1Sek._Bundesliga'!N83*$B$7,0)</f>
        <v>59070</v>
      </c>
      <c r="N89" s="116">
        <f>ROUND('1Sek._Bundesliga'!O83*$B$7,0)</f>
        <v>59550</v>
      </c>
      <c r="O89" s="116">
        <f>ROUND('1Sek._Bundesliga'!P83*$B$7,0)</f>
        <v>53370</v>
      </c>
      <c r="R89" s="57"/>
      <c r="S89" s="57"/>
      <c r="T89" s="57"/>
    </row>
    <row r="90" spans="2:20" ht="15.75" thickBot="1" x14ac:dyDescent="0.3">
      <c r="B90" s="111">
        <v>78</v>
      </c>
      <c r="C90" s="115">
        <f>IF($B$7&gt;19,ROUND('1Sek._Bundesliga'!D84*$B$7,0),ROUND('1Sek._Bundesliga'!D84*$B$7*$B$8/100,0))</f>
        <v>50970</v>
      </c>
      <c r="D90" s="117">
        <f>ROUND('1Sek._Bundesliga'!E84*$B$7,0)</f>
        <v>39750</v>
      </c>
      <c r="E90" s="117">
        <f>ROUND('1Sek._Bundesliga'!F84*$B$7,0)</f>
        <v>53520</v>
      </c>
      <c r="F90" s="117">
        <f>ROUND('1Sek._Bundesliga'!G84*$B$7,0)</f>
        <v>61170</v>
      </c>
      <c r="G90" s="117">
        <f>ROUND('1Sek._Bundesliga'!H84*$B$7,0)</f>
        <v>62190</v>
      </c>
      <c r="H90" s="117">
        <f>ROUND('1Sek._Bundesliga'!I84*$B$7,0)</f>
        <v>53520</v>
      </c>
      <c r="I90" s="117">
        <f>ROUND('1Sek._Bundesliga'!J84*$B$7,0)</f>
        <v>28020</v>
      </c>
      <c r="J90" s="117">
        <f>ROUND('1Sek._Bundesliga'!K84*$B$7,0)</f>
        <v>28020</v>
      </c>
      <c r="K90" s="117">
        <f>ROUND('1Sek._Bundesliga'!L84*$B$7,0)</f>
        <v>43320</v>
      </c>
      <c r="L90" s="117">
        <f>ROUND('1Sek._Bundesliga'!M84*$B$7,0)</f>
        <v>58110</v>
      </c>
      <c r="M90" s="117">
        <f>ROUND('1Sek._Bundesliga'!N84*$B$7,0)</f>
        <v>63210</v>
      </c>
      <c r="N90" s="117">
        <f>ROUND('1Sek._Bundesliga'!O84*$B$7,0)</f>
        <v>63720</v>
      </c>
      <c r="O90" s="117">
        <f>ROUND('1Sek._Bundesliga'!P84*$B$7,0)</f>
        <v>57090</v>
      </c>
      <c r="R90" s="57"/>
      <c r="S90" s="57"/>
      <c r="T90" s="57"/>
    </row>
    <row r="91" spans="2:20" ht="15.75" thickBot="1" x14ac:dyDescent="0.3">
      <c r="B91" s="110">
        <v>79</v>
      </c>
      <c r="C91" s="114">
        <f>IF($B$7&gt;19,ROUND('1Sek._Bundesliga'!D85*$B$7,0),ROUND('1Sek._Bundesliga'!D85*$B$7*$B$8/100,0))</f>
        <v>54600</v>
      </c>
      <c r="D91" s="116">
        <f>ROUND('1Sek._Bundesliga'!E85*$B$7,0)</f>
        <v>42600</v>
      </c>
      <c r="E91" s="116">
        <f>ROUND('1Sek._Bundesliga'!F85*$B$7,0)</f>
        <v>57330</v>
      </c>
      <c r="F91" s="116">
        <f>ROUND('1Sek._Bundesliga'!G85*$B$7,0)</f>
        <v>65520</v>
      </c>
      <c r="G91" s="116">
        <f>ROUND('1Sek._Bundesliga'!H85*$B$7,0)</f>
        <v>66600</v>
      </c>
      <c r="H91" s="116">
        <f>ROUND('1Sek._Bundesliga'!I85*$B$7,0)</f>
        <v>57330</v>
      </c>
      <c r="I91" s="116">
        <f>ROUND('1Sek._Bundesliga'!J85*$B$7,0)</f>
        <v>30030</v>
      </c>
      <c r="J91" s="116">
        <f>ROUND('1Sek._Bundesliga'!K85*$B$7,0)</f>
        <v>30030</v>
      </c>
      <c r="K91" s="116">
        <f>ROUND('1Sek._Bundesliga'!L85*$B$7,0)</f>
        <v>46410</v>
      </c>
      <c r="L91" s="116">
        <f>ROUND('1Sek._Bundesliga'!M85*$B$7,0)</f>
        <v>62250</v>
      </c>
      <c r="M91" s="116">
        <f>ROUND('1Sek._Bundesliga'!N85*$B$7,0)</f>
        <v>67710</v>
      </c>
      <c r="N91" s="116">
        <f>ROUND('1Sek._Bundesliga'!O85*$B$7,0)</f>
        <v>68250</v>
      </c>
      <c r="O91" s="116">
        <f>ROUND('1Sek._Bundesliga'!P85*$B$7,0)</f>
        <v>61140</v>
      </c>
      <c r="R91" s="57"/>
      <c r="S91" s="57"/>
      <c r="T91" s="57"/>
    </row>
    <row r="92" spans="2:20" ht="15.75" thickBot="1" x14ac:dyDescent="0.3">
      <c r="B92" s="111">
        <v>80</v>
      </c>
      <c r="C92" s="115">
        <f>IF($B$7&gt;19,ROUND('1Sek._Bundesliga'!D86*$B$7,0),ROUND('1Sek._Bundesliga'!D86*$B$7*$B$8/100,0))</f>
        <v>58500</v>
      </c>
      <c r="D92" s="117">
        <f>ROUND('1Sek._Bundesliga'!E86*$B$7,0)</f>
        <v>45630</v>
      </c>
      <c r="E92" s="117">
        <f>ROUND('1Sek._Bundesliga'!F86*$B$7,0)</f>
        <v>61440</v>
      </c>
      <c r="F92" s="117">
        <f>ROUND('1Sek._Bundesliga'!G86*$B$7,0)</f>
        <v>70200</v>
      </c>
      <c r="G92" s="117">
        <f>ROUND('1Sek._Bundesliga'!H86*$B$7,0)</f>
        <v>71370</v>
      </c>
      <c r="H92" s="117">
        <f>ROUND('1Sek._Bundesliga'!I86*$B$7,0)</f>
        <v>61440</v>
      </c>
      <c r="I92" s="117">
        <f>ROUND('1Sek._Bundesliga'!J86*$B$7,0)</f>
        <v>32190</v>
      </c>
      <c r="J92" s="117">
        <f>ROUND('1Sek._Bundesliga'!K86*$B$7,0)</f>
        <v>32190</v>
      </c>
      <c r="K92" s="117">
        <f>ROUND('1Sek._Bundesliga'!L86*$B$7,0)</f>
        <v>49740</v>
      </c>
      <c r="L92" s="117">
        <f>ROUND('1Sek._Bundesliga'!M86*$B$7,0)</f>
        <v>66690</v>
      </c>
      <c r="M92" s="117">
        <f>ROUND('1Sek._Bundesliga'!N86*$B$7,0)</f>
        <v>72540</v>
      </c>
      <c r="N92" s="117">
        <f>ROUND('1Sek._Bundesliga'!O86*$B$7,0)</f>
        <v>73140</v>
      </c>
      <c r="O92" s="117">
        <f>ROUND('1Sek._Bundesliga'!P86*$B$7,0)</f>
        <v>65520</v>
      </c>
      <c r="R92" s="57"/>
      <c r="S92" s="57"/>
      <c r="T92" s="57"/>
    </row>
    <row r="93" spans="2:20" ht="15.75" thickBot="1" x14ac:dyDescent="0.3">
      <c r="B93" s="110">
        <v>81</v>
      </c>
      <c r="C93" s="114">
        <f>IF($B$7&gt;19,ROUND('1Sek._Bundesliga'!D87*$B$7,0),ROUND('1Sek._Bundesliga'!D87*$B$7*$B$8/100,0))</f>
        <v>62580</v>
      </c>
      <c r="D93" s="116">
        <f>ROUND('1Sek._Bundesliga'!E87*$B$7,0)</f>
        <v>48810</v>
      </c>
      <c r="E93" s="116">
        <f>ROUND('1Sek._Bundesliga'!F87*$B$7,0)</f>
        <v>65700</v>
      </c>
      <c r="F93" s="116">
        <f>ROUND('1Sek._Bundesliga'!G87*$B$7,0)</f>
        <v>75090</v>
      </c>
      <c r="G93" s="116">
        <f>ROUND('1Sek._Bundesliga'!H87*$B$7,0)</f>
        <v>76350</v>
      </c>
      <c r="H93" s="116">
        <f>ROUND('1Sek._Bundesliga'!I87*$B$7,0)</f>
        <v>65700</v>
      </c>
      <c r="I93" s="116">
        <f>ROUND('1Sek._Bundesliga'!J87*$B$7,0)</f>
        <v>34410</v>
      </c>
      <c r="J93" s="116">
        <f>ROUND('1Sek._Bundesliga'!K87*$B$7,0)</f>
        <v>34410</v>
      </c>
      <c r="K93" s="116">
        <f>ROUND('1Sek._Bundesliga'!L87*$B$7,0)</f>
        <v>53190</v>
      </c>
      <c r="L93" s="116">
        <f>ROUND('1Sek._Bundesliga'!M87*$B$7,0)</f>
        <v>71340</v>
      </c>
      <c r="M93" s="116">
        <f>ROUND('1Sek._Bundesliga'!N87*$B$7,0)</f>
        <v>77610</v>
      </c>
      <c r="N93" s="116">
        <f>ROUND('1Sek._Bundesliga'!O87*$B$7,0)</f>
        <v>78240</v>
      </c>
      <c r="O93" s="116">
        <f>ROUND('1Sek._Bundesliga'!P87*$B$7,0)</f>
        <v>70080</v>
      </c>
      <c r="R93" s="57"/>
      <c r="S93" s="57"/>
      <c r="T93" s="57"/>
    </row>
    <row r="94" spans="2:20" ht="15.75" thickBot="1" x14ac:dyDescent="0.3">
      <c r="B94" s="111">
        <v>82</v>
      </c>
      <c r="C94" s="115">
        <f>IF($B$7&gt;19,ROUND('1Sek._Bundesliga'!D88*$B$7,0),ROUND('1Sek._Bundesliga'!D88*$B$7*$B$8/100,0))</f>
        <v>66990</v>
      </c>
      <c r="D94" s="117">
        <f>ROUND('1Sek._Bundesliga'!E88*$B$7,0)</f>
        <v>52260</v>
      </c>
      <c r="E94" s="117">
        <f>ROUND('1Sek._Bundesliga'!F88*$B$7,0)</f>
        <v>70350</v>
      </c>
      <c r="F94" s="117">
        <f>ROUND('1Sek._Bundesliga'!G88*$B$7,0)</f>
        <v>80400</v>
      </c>
      <c r="G94" s="117">
        <f>ROUND('1Sek._Bundesliga'!H88*$B$7,0)</f>
        <v>81720</v>
      </c>
      <c r="H94" s="117">
        <f>ROUND('1Sek._Bundesliga'!I88*$B$7,0)</f>
        <v>70350</v>
      </c>
      <c r="I94" s="117">
        <f>ROUND('1Sek._Bundesliga'!J88*$B$7,0)</f>
        <v>36840</v>
      </c>
      <c r="J94" s="117">
        <f>ROUND('1Sek._Bundesliga'!K88*$B$7,0)</f>
        <v>36840</v>
      </c>
      <c r="K94" s="117">
        <f>ROUND('1Sek._Bundesliga'!L88*$B$7,0)</f>
        <v>56940</v>
      </c>
      <c r="L94" s="117">
        <f>ROUND('1Sek._Bundesliga'!M88*$B$7,0)</f>
        <v>76380</v>
      </c>
      <c r="M94" s="117">
        <f>ROUND('1Sek._Bundesliga'!N88*$B$7,0)</f>
        <v>83070</v>
      </c>
      <c r="N94" s="117">
        <f>ROUND('1Sek._Bundesliga'!O88*$B$7,0)</f>
        <v>83730</v>
      </c>
      <c r="O94" s="117">
        <f>ROUND('1Sek._Bundesliga'!P88*$B$7,0)</f>
        <v>75030</v>
      </c>
      <c r="R94" s="57"/>
      <c r="S94" s="57"/>
      <c r="T94" s="57"/>
    </row>
    <row r="95" spans="2:20" ht="15.75" thickBot="1" x14ac:dyDescent="0.3">
      <c r="B95" s="110">
        <v>83</v>
      </c>
      <c r="C95" s="114">
        <f>IF($B$7&gt;19,ROUND('1Sek._Bundesliga'!D89*$B$7,0),ROUND('1Sek._Bundesliga'!D89*$B$7*$B$8/100,0))</f>
        <v>71700</v>
      </c>
      <c r="D95" s="116">
        <f>ROUND('1Sek._Bundesliga'!E89*$B$7,0)</f>
        <v>55920</v>
      </c>
      <c r="E95" s="116">
        <f>ROUND('1Sek._Bundesliga'!F89*$B$7,0)</f>
        <v>75300</v>
      </c>
      <c r="F95" s="116">
        <f>ROUND('1Sek._Bundesliga'!G89*$B$7,0)</f>
        <v>86040</v>
      </c>
      <c r="G95" s="116">
        <f>ROUND('1Sek._Bundesliga'!H89*$B$7,0)</f>
        <v>87480</v>
      </c>
      <c r="H95" s="116">
        <f>ROUND('1Sek._Bundesliga'!I89*$B$7,0)</f>
        <v>75300</v>
      </c>
      <c r="I95" s="116">
        <f>ROUND('1Sek._Bundesliga'!J89*$B$7,0)</f>
        <v>39450</v>
      </c>
      <c r="J95" s="116">
        <f>ROUND('1Sek._Bundesliga'!K89*$B$7,0)</f>
        <v>39450</v>
      </c>
      <c r="K95" s="116">
        <f>ROUND('1Sek._Bundesliga'!L89*$B$7,0)</f>
        <v>60960</v>
      </c>
      <c r="L95" s="116">
        <f>ROUND('1Sek._Bundesliga'!M89*$B$7,0)</f>
        <v>81750</v>
      </c>
      <c r="M95" s="116">
        <f>ROUND('1Sek._Bundesliga'!N89*$B$7,0)</f>
        <v>88920</v>
      </c>
      <c r="N95" s="116">
        <f>ROUND('1Sek._Bundesliga'!O89*$B$7,0)</f>
        <v>89640</v>
      </c>
      <c r="O95" s="116">
        <f>ROUND('1Sek._Bundesliga'!P89*$B$7,0)</f>
        <v>80310</v>
      </c>
      <c r="R95" s="57"/>
      <c r="S95" s="57"/>
      <c r="T95" s="57"/>
    </row>
    <row r="96" spans="2:20" ht="15.75" thickBot="1" x14ac:dyDescent="0.3">
      <c r="B96" s="111">
        <v>84</v>
      </c>
      <c r="C96" s="115">
        <f>IF($B$7&gt;19,ROUND('1Sek._Bundesliga'!D90*$B$7,0),ROUND('1Sek._Bundesliga'!D90*$B$7*$B$8/100,0))</f>
        <v>76710</v>
      </c>
      <c r="D96" s="117">
        <f>ROUND('1Sek._Bundesliga'!E90*$B$7,0)</f>
        <v>59820</v>
      </c>
      <c r="E96" s="117">
        <f>ROUND('1Sek._Bundesliga'!F90*$B$7,0)</f>
        <v>80550</v>
      </c>
      <c r="F96" s="117">
        <f>ROUND('1Sek._Bundesliga'!G90*$B$7,0)</f>
        <v>92040</v>
      </c>
      <c r="G96" s="117">
        <f>ROUND('1Sek._Bundesliga'!H90*$B$7,0)</f>
        <v>93600</v>
      </c>
      <c r="H96" s="117">
        <f>ROUND('1Sek._Bundesliga'!I90*$B$7,0)</f>
        <v>80550</v>
      </c>
      <c r="I96" s="117">
        <f>ROUND('1Sek._Bundesliga'!J90*$B$7,0)</f>
        <v>42180</v>
      </c>
      <c r="J96" s="117">
        <f>ROUND('1Sek._Bundesliga'!K90*$B$7,0)</f>
        <v>42180</v>
      </c>
      <c r="K96" s="117">
        <f>ROUND('1Sek._Bundesliga'!L90*$B$7,0)</f>
        <v>65190</v>
      </c>
      <c r="L96" s="117">
        <f>ROUND('1Sek._Bundesliga'!M90*$B$7,0)</f>
        <v>87450</v>
      </c>
      <c r="M96" s="117">
        <f>ROUND('1Sek._Bundesliga'!N90*$B$7,0)</f>
        <v>95130</v>
      </c>
      <c r="N96" s="117">
        <f>ROUND('1Sek._Bundesliga'!O90*$B$7,0)</f>
        <v>95880</v>
      </c>
      <c r="O96" s="117">
        <f>ROUND('1Sek._Bundesliga'!P90*$B$7,0)</f>
        <v>85920</v>
      </c>
      <c r="R96" s="57"/>
      <c r="S96" s="57"/>
      <c r="T96" s="57"/>
    </row>
    <row r="97" spans="2:20" ht="15.75" thickBot="1" x14ac:dyDescent="0.3">
      <c r="B97" s="110">
        <v>85</v>
      </c>
      <c r="C97" s="114">
        <f>IF($B$7&gt;19,ROUND('1Sek._Bundesliga'!D91*$B$7,0),ROUND('1Sek._Bundesliga'!D91*$B$7*$B$8/100,0))</f>
        <v>82080</v>
      </c>
      <c r="D97" s="116">
        <f>ROUND('1Sek._Bundesliga'!E91*$B$7,0)</f>
        <v>64020</v>
      </c>
      <c r="E97" s="116">
        <f>ROUND('1Sek._Bundesliga'!F91*$B$7,0)</f>
        <v>86190</v>
      </c>
      <c r="F97" s="116">
        <f>ROUND('1Sek._Bundesliga'!G91*$B$7,0)</f>
        <v>98490</v>
      </c>
      <c r="G97" s="116">
        <f>ROUND('1Sek._Bundesliga'!H91*$B$7,0)</f>
        <v>100140</v>
      </c>
      <c r="H97" s="116">
        <f>ROUND('1Sek._Bundesliga'!I91*$B$7,0)</f>
        <v>86190</v>
      </c>
      <c r="I97" s="116">
        <f>ROUND('1Sek._Bundesliga'!J91*$B$7,0)</f>
        <v>45150</v>
      </c>
      <c r="J97" s="116">
        <f>ROUND('1Sek._Bundesliga'!K91*$B$7,0)</f>
        <v>45150</v>
      </c>
      <c r="K97" s="116">
        <f>ROUND('1Sek._Bundesliga'!L91*$B$7,0)</f>
        <v>69780</v>
      </c>
      <c r="L97" s="116">
        <f>ROUND('1Sek._Bundesliga'!M91*$B$7,0)</f>
        <v>93570</v>
      </c>
      <c r="M97" s="116">
        <f>ROUND('1Sek._Bundesliga'!N91*$B$7,0)</f>
        <v>101790</v>
      </c>
      <c r="N97" s="116">
        <f>ROUND('1Sek._Bundesliga'!O91*$B$7,0)</f>
        <v>102600</v>
      </c>
      <c r="O97" s="116">
        <f>ROUND('1Sek._Bundesliga'!P91*$B$7,0)</f>
        <v>91920</v>
      </c>
      <c r="R97" s="57"/>
      <c r="S97" s="57"/>
      <c r="T97" s="57"/>
    </row>
    <row r="98" spans="2:20" ht="15.75" thickBot="1" x14ac:dyDescent="0.3">
      <c r="B98" s="111">
        <v>86</v>
      </c>
      <c r="C98" s="115">
        <f>IF($B$7&gt;19,ROUND('1Sek._Bundesliga'!D92*$B$7,0),ROUND('1Sek._Bundesliga'!D92*$B$7*$B$8/100,0))</f>
        <v>87840</v>
      </c>
      <c r="D98" s="117">
        <f>ROUND('1Sek._Bundesliga'!E92*$B$7,0)</f>
        <v>68520</v>
      </c>
      <c r="E98" s="117">
        <f>ROUND('1Sek._Bundesliga'!F92*$B$7,0)</f>
        <v>92220</v>
      </c>
      <c r="F98" s="117">
        <f>ROUND('1Sek._Bundesliga'!G92*$B$7,0)</f>
        <v>105420</v>
      </c>
      <c r="G98" s="117">
        <f>ROUND('1Sek._Bundesliga'!H92*$B$7,0)</f>
        <v>107160</v>
      </c>
      <c r="H98" s="117">
        <f>ROUND('1Sek._Bundesliga'!I92*$B$7,0)</f>
        <v>92220</v>
      </c>
      <c r="I98" s="117">
        <f>ROUND('1Sek._Bundesliga'!J92*$B$7,0)</f>
        <v>48300</v>
      </c>
      <c r="J98" s="117">
        <f>ROUND('1Sek._Bundesliga'!K92*$B$7,0)</f>
        <v>48300</v>
      </c>
      <c r="K98" s="117">
        <f>ROUND('1Sek._Bundesliga'!L92*$B$7,0)</f>
        <v>74670</v>
      </c>
      <c r="L98" s="117">
        <f>ROUND('1Sek._Bundesliga'!M92*$B$7,0)</f>
        <v>100140</v>
      </c>
      <c r="M98" s="117">
        <f>ROUND('1Sek._Bundesliga'!N92*$B$7,0)</f>
        <v>108930</v>
      </c>
      <c r="N98" s="117">
        <f>ROUND('1Sek._Bundesliga'!O92*$B$7,0)</f>
        <v>109800</v>
      </c>
      <c r="O98" s="117">
        <f>ROUND('1Sek._Bundesliga'!P92*$B$7,0)</f>
        <v>98370</v>
      </c>
    </row>
    <row r="99" spans="2:20" ht="15.75" thickBot="1" x14ac:dyDescent="0.3">
      <c r="B99" s="110">
        <v>87</v>
      </c>
      <c r="C99" s="114">
        <f>IF($B$7&gt;19,ROUND('1Sek._Bundesliga'!D93*$B$7,0),ROUND('1Sek._Bundesliga'!D93*$B$7*$B$8/100,0))</f>
        <v>93990</v>
      </c>
      <c r="D99" s="116">
        <f>ROUND('1Sek._Bundesliga'!E93*$B$7,0)</f>
        <v>73320</v>
      </c>
      <c r="E99" s="116">
        <f>ROUND('1Sek._Bundesliga'!F93*$B$7,0)</f>
        <v>98700</v>
      </c>
      <c r="F99" s="116">
        <f>ROUND('1Sek._Bundesliga'!G93*$B$7,0)</f>
        <v>112800</v>
      </c>
      <c r="G99" s="116">
        <f>ROUND('1Sek._Bundesliga'!H93*$B$7,0)</f>
        <v>114660</v>
      </c>
      <c r="H99" s="116">
        <f>ROUND('1Sek._Bundesliga'!I93*$B$7,0)</f>
        <v>98700</v>
      </c>
      <c r="I99" s="116">
        <f>ROUND('1Sek._Bundesliga'!J93*$B$7,0)</f>
        <v>51690</v>
      </c>
      <c r="J99" s="116">
        <f>ROUND('1Sek._Bundesliga'!K93*$B$7,0)</f>
        <v>51690</v>
      </c>
      <c r="K99" s="116">
        <f>ROUND('1Sek._Bundesliga'!L93*$B$7,0)</f>
        <v>79890</v>
      </c>
      <c r="L99" s="116">
        <f>ROUND('1Sek._Bundesliga'!M93*$B$7,0)</f>
        <v>107160</v>
      </c>
      <c r="M99" s="116">
        <f>ROUND('1Sek._Bundesliga'!N93*$B$7,0)</f>
        <v>116550</v>
      </c>
      <c r="N99" s="116">
        <f>ROUND('1Sek._Bundesliga'!O93*$B$7,0)</f>
        <v>117480</v>
      </c>
      <c r="O99" s="116">
        <f>ROUND('1Sek._Bundesliga'!P93*$B$7,0)</f>
        <v>105270</v>
      </c>
    </row>
    <row r="100" spans="2:20" ht="15.75" thickBot="1" x14ac:dyDescent="0.3">
      <c r="B100" s="111">
        <v>88</v>
      </c>
      <c r="C100" s="115">
        <f>IF($B$7&gt;19,ROUND('1Sek._Bundesliga'!D94*$B$7,0),ROUND('1Sek._Bundesliga'!D94*$B$7*$B$8/100,0))</f>
        <v>100560</v>
      </c>
      <c r="D100" s="117">
        <f>ROUND('1Sek._Bundesliga'!E94*$B$7,0)</f>
        <v>78450</v>
      </c>
      <c r="E100" s="117">
        <f>ROUND('1Sek._Bundesliga'!F94*$B$7,0)</f>
        <v>105600</v>
      </c>
      <c r="F100" s="117">
        <f>ROUND('1Sek._Bundesliga'!G94*$B$7,0)</f>
        <v>120660</v>
      </c>
      <c r="G100" s="117">
        <f>ROUND('1Sek._Bundesliga'!H94*$B$7,0)</f>
        <v>122670</v>
      </c>
      <c r="H100" s="117">
        <f>ROUND('1Sek._Bundesliga'!I94*$B$7,0)</f>
        <v>105600</v>
      </c>
      <c r="I100" s="117">
        <f>ROUND('1Sek._Bundesliga'!J94*$B$7,0)</f>
        <v>55320</v>
      </c>
      <c r="J100" s="117">
        <f>ROUND('1Sek._Bundesliga'!K94*$B$7,0)</f>
        <v>55320</v>
      </c>
      <c r="K100" s="117">
        <f>ROUND('1Sek._Bundesliga'!L94*$B$7,0)</f>
        <v>85470</v>
      </c>
      <c r="L100" s="117">
        <f>ROUND('1Sek._Bundesliga'!M94*$B$7,0)</f>
        <v>114630</v>
      </c>
      <c r="M100" s="117">
        <f>ROUND('1Sek._Bundesliga'!N94*$B$7,0)</f>
        <v>124680</v>
      </c>
      <c r="N100" s="117">
        <f>ROUND('1Sek._Bundesliga'!O94*$B$7,0)</f>
        <v>125700</v>
      </c>
      <c r="O100" s="117">
        <f>ROUND('1Sek._Bundesliga'!P94*$B$7,0)</f>
        <v>112620</v>
      </c>
    </row>
    <row r="101" spans="2:20" ht="15.75" thickBot="1" x14ac:dyDescent="0.3">
      <c r="B101" s="110">
        <v>89</v>
      </c>
      <c r="C101" s="114">
        <f>IF($B$7&gt;19,ROUND('1Sek._Bundesliga'!D95*$B$7,0),ROUND('1Sek._Bundesliga'!D95*$B$7*$B$8/100,0))</f>
        <v>107610</v>
      </c>
      <c r="D101" s="116">
        <f>ROUND('1Sek._Bundesliga'!E95*$B$7,0)</f>
        <v>83940</v>
      </c>
      <c r="E101" s="116">
        <f>ROUND('1Sek._Bundesliga'!F95*$B$7,0)</f>
        <v>112980</v>
      </c>
      <c r="F101" s="116">
        <f>ROUND('1Sek._Bundesliga'!G95*$B$7,0)</f>
        <v>129120</v>
      </c>
      <c r="G101" s="116">
        <f>ROUND('1Sek._Bundesliga'!H95*$B$7,0)</f>
        <v>131280</v>
      </c>
      <c r="H101" s="116">
        <f>ROUND('1Sek._Bundesliga'!I95*$B$7,0)</f>
        <v>112980</v>
      </c>
      <c r="I101" s="116">
        <f>ROUND('1Sek._Bundesliga'!J95*$B$7,0)</f>
        <v>59190</v>
      </c>
      <c r="J101" s="116">
        <f>ROUND('1Sek._Bundesliga'!K95*$B$7,0)</f>
        <v>59190</v>
      </c>
      <c r="K101" s="116">
        <f>ROUND('1Sek._Bundesliga'!L95*$B$7,0)</f>
        <v>91470</v>
      </c>
      <c r="L101" s="116">
        <f>ROUND('1Sek._Bundesliga'!M95*$B$7,0)</f>
        <v>122670</v>
      </c>
      <c r="M101" s="116">
        <f>ROUND('1Sek._Bundesliga'!N95*$B$7,0)</f>
        <v>133440</v>
      </c>
      <c r="N101" s="116">
        <f>ROUND('1Sek._Bundesliga'!O95*$B$7,0)</f>
        <v>134520</v>
      </c>
      <c r="O101" s="116">
        <f>ROUND('1Sek._Bundesliga'!P95*$B$7,0)</f>
        <v>120510</v>
      </c>
    </row>
    <row r="102" spans="2:20" ht="15.75" thickBot="1" x14ac:dyDescent="0.3">
      <c r="B102" s="111">
        <v>90</v>
      </c>
      <c r="C102" s="115">
        <f>IF($B$7&gt;19,ROUND('1Sek._Bundesliga'!D96*$B$7,0),ROUND('1Sek._Bundesliga'!D96*$B$7*$B$8/100,0))</f>
        <v>115140</v>
      </c>
      <c r="D102" s="117">
        <f>ROUND('1Sek._Bundesliga'!E96*$B$7,0)</f>
        <v>89820</v>
      </c>
      <c r="E102" s="117">
        <f>ROUND('1Sek._Bundesliga'!F96*$B$7,0)</f>
        <v>120900</v>
      </c>
      <c r="F102" s="117">
        <f>ROUND('1Sek._Bundesliga'!G96*$B$7,0)</f>
        <v>138180</v>
      </c>
      <c r="G102" s="117">
        <f>ROUND('1Sek._Bundesliga'!H96*$B$7,0)</f>
        <v>140460</v>
      </c>
      <c r="H102" s="117">
        <f>ROUND('1Sek._Bundesliga'!I96*$B$7,0)</f>
        <v>120900</v>
      </c>
      <c r="I102" s="117">
        <f>ROUND('1Sek._Bundesliga'!J96*$B$7,0)</f>
        <v>63330</v>
      </c>
      <c r="J102" s="117">
        <f>ROUND('1Sek._Bundesliga'!K96*$B$7,0)</f>
        <v>63330</v>
      </c>
      <c r="K102" s="117">
        <f>ROUND('1Sek._Bundesliga'!L96*$B$7,0)</f>
        <v>97860</v>
      </c>
      <c r="L102" s="117">
        <f>ROUND('1Sek._Bundesliga'!M96*$B$7,0)</f>
        <v>131250</v>
      </c>
      <c r="M102" s="117">
        <f>ROUND('1Sek._Bundesliga'!N96*$B$7,0)</f>
        <v>142770</v>
      </c>
      <c r="N102" s="117">
        <f>ROUND('1Sek._Bundesliga'!O96*$B$7,0)</f>
        <v>143940</v>
      </c>
      <c r="O102" s="117">
        <f>ROUND('1Sek._Bundesliga'!P96*$B$7,0)</f>
        <v>128970</v>
      </c>
    </row>
    <row r="103" spans="2:20" ht="15.75" thickBot="1" x14ac:dyDescent="0.3">
      <c r="B103" s="110">
        <v>91</v>
      </c>
      <c r="C103" s="114">
        <f>IF($B$7&gt;19,ROUND('1Sek._Bundesliga'!D97*$B$7,0),ROUND('1Sek._Bundesliga'!D97*$B$7*$B$8/100,0))</f>
        <v>123180</v>
      </c>
      <c r="D103" s="116">
        <f>ROUND('1Sek._Bundesliga'!E97*$B$7,0)</f>
        <v>96090</v>
      </c>
      <c r="E103" s="116">
        <f>ROUND('1Sek._Bundesliga'!F97*$B$7,0)</f>
        <v>129330</v>
      </c>
      <c r="F103" s="116">
        <f>ROUND('1Sek._Bundesliga'!G97*$B$7,0)</f>
        <v>147810</v>
      </c>
      <c r="G103" s="116">
        <f>ROUND('1Sek._Bundesliga'!H97*$B$7,0)</f>
        <v>150270</v>
      </c>
      <c r="H103" s="116">
        <f>ROUND('1Sek._Bundesliga'!I97*$B$7,0)</f>
        <v>129330</v>
      </c>
      <c r="I103" s="116">
        <f>ROUND('1Sek._Bundesliga'!J97*$B$7,0)</f>
        <v>67740</v>
      </c>
      <c r="J103" s="116">
        <f>ROUND('1Sek._Bundesliga'!K97*$B$7,0)</f>
        <v>67740</v>
      </c>
      <c r="K103" s="116">
        <f>ROUND('1Sek._Bundesliga'!L97*$B$7,0)</f>
        <v>104700</v>
      </c>
      <c r="L103" s="116">
        <f>ROUND('1Sek._Bundesliga'!M97*$B$7,0)</f>
        <v>140430</v>
      </c>
      <c r="M103" s="116">
        <f>ROUND('1Sek._Bundesliga'!N97*$B$7,0)</f>
        <v>152730</v>
      </c>
      <c r="N103" s="116">
        <f>ROUND('1Sek._Bundesliga'!O97*$B$7,0)</f>
        <v>153990</v>
      </c>
      <c r="O103" s="116">
        <f>ROUND('1Sek._Bundesliga'!P97*$B$7,0)</f>
        <v>137970</v>
      </c>
    </row>
    <row r="104" spans="2:20" ht="15.75" thickBot="1" x14ac:dyDescent="0.3">
      <c r="B104" s="111">
        <v>92</v>
      </c>
      <c r="C104" s="115">
        <f>IF($B$7&gt;19,ROUND('1Sek._Bundesliga'!D98*$B$7,0),ROUND('1Sek._Bundesliga'!D98*$B$7*$B$8/100,0))</f>
        <v>131790</v>
      </c>
      <c r="D104" s="117">
        <f>ROUND('1Sek._Bundesliga'!E98*$B$7,0)</f>
        <v>102810</v>
      </c>
      <c r="E104" s="117">
        <f>ROUND('1Sek._Bundesliga'!F98*$B$7,0)</f>
        <v>138390</v>
      </c>
      <c r="F104" s="117">
        <f>ROUND('1Sek._Bundesliga'!G98*$B$7,0)</f>
        <v>158160</v>
      </c>
      <c r="G104" s="117">
        <f>ROUND('1Sek._Bundesliga'!H98*$B$7,0)</f>
        <v>160770</v>
      </c>
      <c r="H104" s="117">
        <f>ROUND('1Sek._Bundesliga'!I98*$B$7,0)</f>
        <v>138390</v>
      </c>
      <c r="I104" s="117">
        <f>ROUND('1Sek._Bundesliga'!J98*$B$7,0)</f>
        <v>72480</v>
      </c>
      <c r="J104" s="117">
        <f>ROUND('1Sek._Bundesliga'!K98*$B$7,0)</f>
        <v>72480</v>
      </c>
      <c r="K104" s="117">
        <f>ROUND('1Sek._Bundesliga'!L98*$B$7,0)</f>
        <v>112020</v>
      </c>
      <c r="L104" s="117">
        <f>ROUND('1Sek._Bundesliga'!M98*$B$7,0)</f>
        <v>150240</v>
      </c>
      <c r="M104" s="117">
        <f>ROUND('1Sek._Bundesliga'!N98*$B$7,0)</f>
        <v>163410</v>
      </c>
      <c r="N104" s="117">
        <f>ROUND('1Sek._Bundesliga'!O98*$B$7,0)</f>
        <v>164730</v>
      </c>
      <c r="O104" s="117">
        <f>ROUND('1Sek._Bundesliga'!P98*$B$7,0)</f>
        <v>147600</v>
      </c>
    </row>
    <row r="105" spans="2:20" ht="15.75" thickBot="1" x14ac:dyDescent="0.3">
      <c r="B105" s="110">
        <v>93</v>
      </c>
      <c r="C105" s="114">
        <f>IF($B$7&gt;19,ROUND('1Sek._Bundesliga'!D99*$B$7,0),ROUND('1Sek._Bundesliga'!D99*$B$7*$B$8/100,0))</f>
        <v>141000</v>
      </c>
      <c r="D105" s="116">
        <f>ROUND('1Sek._Bundesliga'!E99*$B$7,0)</f>
        <v>109980</v>
      </c>
      <c r="E105" s="116">
        <f>ROUND('1Sek._Bundesliga'!F99*$B$7,0)</f>
        <v>148050</v>
      </c>
      <c r="F105" s="116">
        <f>ROUND('1Sek._Bundesliga'!G99*$B$7,0)</f>
        <v>169200</v>
      </c>
      <c r="G105" s="116">
        <f>ROUND('1Sek._Bundesliga'!H99*$B$7,0)</f>
        <v>172020</v>
      </c>
      <c r="H105" s="116">
        <f>ROUND('1Sek._Bundesliga'!I99*$B$7,0)</f>
        <v>148050</v>
      </c>
      <c r="I105" s="116">
        <f>ROUND('1Sek._Bundesliga'!J99*$B$7,0)</f>
        <v>77550</v>
      </c>
      <c r="J105" s="116">
        <f>ROUND('1Sek._Bundesliga'!K99*$B$7,0)</f>
        <v>77550</v>
      </c>
      <c r="K105" s="116">
        <f>ROUND('1Sek._Bundesliga'!L99*$B$7,0)</f>
        <v>119850</v>
      </c>
      <c r="L105" s="116">
        <f>ROUND('1Sek._Bundesliga'!M99*$B$7,0)</f>
        <v>160740</v>
      </c>
      <c r="M105" s="116">
        <f>ROUND('1Sek._Bundesliga'!N99*$B$7,0)</f>
        <v>174840</v>
      </c>
      <c r="N105" s="116">
        <f>ROUND('1Sek._Bundesliga'!O99*$B$7,0)</f>
        <v>176250</v>
      </c>
      <c r="O105" s="116">
        <f>ROUND('1Sek._Bundesliga'!P99*$B$7,0)</f>
        <v>157920</v>
      </c>
    </row>
    <row r="106" spans="2:20" ht="15.75" thickBot="1" x14ac:dyDescent="0.3">
      <c r="B106" s="111">
        <v>94</v>
      </c>
      <c r="C106" s="115">
        <f>IF($B$7&gt;19,ROUND('1Sek._Bundesliga'!D100*$B$7,0),ROUND('1Sek._Bundesliga'!D100*$B$7*$B$8/100,0))</f>
        <v>150870</v>
      </c>
      <c r="D106" s="117">
        <f>ROUND('1Sek._Bundesliga'!E100*$B$7,0)</f>
        <v>117690</v>
      </c>
      <c r="E106" s="117">
        <f>ROUND('1Sek._Bundesliga'!F100*$B$7,0)</f>
        <v>158400</v>
      </c>
      <c r="F106" s="117">
        <f>ROUND('1Sek._Bundesliga'!G100*$B$7,0)</f>
        <v>181050</v>
      </c>
      <c r="G106" s="117">
        <f>ROUND('1Sek._Bundesliga'!H100*$B$7,0)</f>
        <v>184050</v>
      </c>
      <c r="H106" s="117">
        <f>ROUND('1Sek._Bundesliga'!I100*$B$7,0)</f>
        <v>158400</v>
      </c>
      <c r="I106" s="117">
        <f>ROUND('1Sek._Bundesliga'!J100*$B$7,0)</f>
        <v>82980</v>
      </c>
      <c r="J106" s="117">
        <f>ROUND('1Sek._Bundesliga'!K100*$B$7,0)</f>
        <v>82980</v>
      </c>
      <c r="K106" s="117">
        <f>ROUND('1Sek._Bundesliga'!L100*$B$7,0)</f>
        <v>128250</v>
      </c>
      <c r="L106" s="117">
        <f>ROUND('1Sek._Bundesliga'!M100*$B$7,0)</f>
        <v>171990</v>
      </c>
      <c r="M106" s="117">
        <f>ROUND('1Sek._Bundesliga'!N100*$B$7,0)</f>
        <v>187080</v>
      </c>
      <c r="N106" s="117">
        <f>ROUND('1Sek._Bundesliga'!O100*$B$7,0)</f>
        <v>188580</v>
      </c>
      <c r="O106" s="117">
        <f>ROUND('1Sek._Bundesliga'!P100*$B$7,0)</f>
        <v>168960</v>
      </c>
    </row>
    <row r="107" spans="2:20" ht="15.75" thickBot="1" x14ac:dyDescent="0.3">
      <c r="B107" s="110">
        <v>95</v>
      </c>
      <c r="C107" s="114">
        <f>IF($B$7&gt;19,ROUND('1Sek._Bundesliga'!D101*$B$7,0),ROUND('1Sek._Bundesliga'!D101*$B$7*$B$8/100,0))</f>
        <v>161430</v>
      </c>
      <c r="D107" s="116">
        <f>ROUND('1Sek._Bundesliga'!E101*$B$7,0)</f>
        <v>125910</v>
      </c>
      <c r="E107" s="116">
        <f>ROUND('1Sek._Bundesliga'!F101*$B$7,0)</f>
        <v>169500</v>
      </c>
      <c r="F107" s="116">
        <f>ROUND('1Sek._Bundesliga'!G101*$B$7,0)</f>
        <v>193710</v>
      </c>
      <c r="G107" s="116">
        <f>ROUND('1Sek._Bundesliga'!H101*$B$7,0)</f>
        <v>196950</v>
      </c>
      <c r="H107" s="116">
        <f>ROUND('1Sek._Bundesliga'!I101*$B$7,0)</f>
        <v>169500</v>
      </c>
      <c r="I107" s="116">
        <f>ROUND('1Sek._Bundesliga'!J101*$B$7,0)</f>
        <v>88800</v>
      </c>
      <c r="J107" s="116">
        <f>ROUND('1Sek._Bundesliga'!K101*$B$7,0)</f>
        <v>88800</v>
      </c>
      <c r="K107" s="116">
        <f>ROUND('1Sek._Bundesliga'!L101*$B$7,0)</f>
        <v>137220</v>
      </c>
      <c r="L107" s="116">
        <f>ROUND('1Sek._Bundesliga'!M101*$B$7,0)</f>
        <v>184020</v>
      </c>
      <c r="M107" s="116">
        <f>ROUND('1Sek._Bundesliga'!N101*$B$7,0)</f>
        <v>200160</v>
      </c>
      <c r="N107" s="116">
        <f>ROUND('1Sek._Bundesliga'!O101*$B$7,0)</f>
        <v>201780</v>
      </c>
      <c r="O107" s="116">
        <f>ROUND('1Sek._Bundesliga'!P101*$B$7,0)</f>
        <v>180810</v>
      </c>
    </row>
    <row r="108" spans="2:20" ht="15.75" thickBot="1" x14ac:dyDescent="0.3">
      <c r="B108" s="111">
        <v>96</v>
      </c>
      <c r="C108" s="115">
        <f>IF($B$7&gt;19,ROUND('1Sek._Bundesliga'!D102*$B$7,0),ROUND('1Sek._Bundesliga'!D102*$B$7*$B$8/100,0))</f>
        <v>172710</v>
      </c>
      <c r="D108" s="117">
        <f>ROUND('1Sek._Bundesliga'!E102*$B$7,0)</f>
        <v>134700</v>
      </c>
      <c r="E108" s="117">
        <f>ROUND('1Sek._Bundesliga'!F102*$B$7,0)</f>
        <v>181350</v>
      </c>
      <c r="F108" s="117">
        <f>ROUND('1Sek._Bundesliga'!G102*$B$7,0)</f>
        <v>207240</v>
      </c>
      <c r="G108" s="117">
        <f>ROUND('1Sek._Bundesliga'!H102*$B$7,0)</f>
        <v>210720</v>
      </c>
      <c r="H108" s="117">
        <f>ROUND('1Sek._Bundesliga'!I102*$B$7,0)</f>
        <v>181350</v>
      </c>
      <c r="I108" s="117">
        <f>ROUND('1Sek._Bundesliga'!J102*$B$7,0)</f>
        <v>94980</v>
      </c>
      <c r="J108" s="117">
        <f>ROUND('1Sek._Bundesliga'!K102*$B$7,0)</f>
        <v>94980</v>
      </c>
      <c r="K108" s="117">
        <f>ROUND('1Sek._Bundesliga'!L102*$B$7,0)</f>
        <v>146790</v>
      </c>
      <c r="L108" s="117">
        <f>ROUND('1Sek._Bundesliga'!M102*$B$7,0)</f>
        <v>196890</v>
      </c>
      <c r="M108" s="117">
        <f>ROUND('1Sek._Bundesliga'!N102*$B$7,0)</f>
        <v>214170</v>
      </c>
      <c r="N108" s="117">
        <f>ROUND('1Sek._Bundesliga'!O102*$B$7,0)</f>
        <v>215880</v>
      </c>
      <c r="O108" s="117">
        <f>ROUND('1Sek._Bundesliga'!P102*$B$7,0)</f>
        <v>193440</v>
      </c>
    </row>
    <row r="109" spans="2:20" ht="15.75" thickBot="1" x14ac:dyDescent="0.3">
      <c r="B109" s="110">
        <v>97</v>
      </c>
      <c r="C109" s="114">
        <f>IF($B$7&gt;19,ROUND('1Sek._Bundesliga'!D103*$B$7,0),ROUND('1Sek._Bundesliga'!D103*$B$7*$B$8/100,0))</f>
        <v>184800</v>
      </c>
      <c r="D109" s="116">
        <f>ROUND('1Sek._Bundesliga'!E103*$B$7,0)</f>
        <v>144150</v>
      </c>
      <c r="E109" s="116">
        <f>ROUND('1Sek._Bundesliga'!F103*$B$7,0)</f>
        <v>194040</v>
      </c>
      <c r="F109" s="116">
        <f>ROUND('1Sek._Bundesliga'!G103*$B$7,0)</f>
        <v>221760</v>
      </c>
      <c r="G109" s="116">
        <f>ROUND('1Sek._Bundesliga'!H103*$B$7,0)</f>
        <v>225450</v>
      </c>
      <c r="H109" s="116">
        <f>ROUND('1Sek._Bundesliga'!I103*$B$7,0)</f>
        <v>194040</v>
      </c>
      <c r="I109" s="116">
        <f>ROUND('1Sek._Bundesliga'!J103*$B$7,0)</f>
        <v>101640</v>
      </c>
      <c r="J109" s="116">
        <f>ROUND('1Sek._Bundesliga'!K103*$B$7,0)</f>
        <v>101640</v>
      </c>
      <c r="K109" s="116">
        <f>ROUND('1Sek._Bundesliga'!L103*$B$7,0)</f>
        <v>157080</v>
      </c>
      <c r="L109" s="116">
        <f>ROUND('1Sek._Bundesliga'!M103*$B$7,0)</f>
        <v>210660</v>
      </c>
      <c r="M109" s="116">
        <f>ROUND('1Sek._Bundesliga'!N103*$B$7,0)</f>
        <v>229140</v>
      </c>
      <c r="N109" s="116">
        <f>ROUND('1Sek._Bundesliga'!O103*$B$7,0)</f>
        <v>231000</v>
      </c>
      <c r="O109" s="116">
        <f>ROUND('1Sek._Bundesliga'!P103*$B$7,0)</f>
        <v>206970</v>
      </c>
    </row>
    <row r="110" spans="2:20" ht="15.75" thickBot="1" x14ac:dyDescent="0.3">
      <c r="B110" s="111">
        <v>98</v>
      </c>
      <c r="C110" s="115">
        <f>IF($B$7&gt;19,ROUND('1Sek._Bundesliga'!D104*$B$7,0),ROUND('1Sek._Bundesliga'!D104*$B$7*$B$8/100,0))</f>
        <v>197700</v>
      </c>
      <c r="D110" s="117">
        <f>ROUND('1Sek._Bundesliga'!E104*$B$7,0)</f>
        <v>154200</v>
      </c>
      <c r="E110" s="117">
        <f>ROUND('1Sek._Bundesliga'!F104*$B$7,0)</f>
        <v>207600</v>
      </c>
      <c r="F110" s="117">
        <f>ROUND('1Sek._Bundesliga'!G104*$B$7,0)</f>
        <v>237240</v>
      </c>
      <c r="G110" s="117">
        <f>ROUND('1Sek._Bundesliga'!H104*$B$7,0)</f>
        <v>241200</v>
      </c>
      <c r="H110" s="117">
        <f>ROUND('1Sek._Bundesliga'!I104*$B$7,0)</f>
        <v>207600</v>
      </c>
      <c r="I110" s="117">
        <f>ROUND('1Sek._Bundesliga'!J104*$B$7,0)</f>
        <v>108750</v>
      </c>
      <c r="J110" s="117">
        <f>ROUND('1Sek._Bundesliga'!K104*$B$7,0)</f>
        <v>108750</v>
      </c>
      <c r="K110" s="117">
        <f>ROUND('1Sek._Bundesliga'!L104*$B$7,0)</f>
        <v>168060</v>
      </c>
      <c r="L110" s="117">
        <f>ROUND('1Sek._Bundesliga'!M104*$B$7,0)</f>
        <v>225390</v>
      </c>
      <c r="M110" s="117">
        <f>ROUND('1Sek._Bundesliga'!N104*$B$7,0)</f>
        <v>245160</v>
      </c>
      <c r="N110" s="117">
        <f>ROUND('1Sek._Bundesliga'!O104*$B$7,0)</f>
        <v>247140</v>
      </c>
      <c r="O110" s="117">
        <f>ROUND('1Sek._Bundesliga'!P104*$B$7,0)</f>
        <v>221430</v>
      </c>
    </row>
    <row r="111" spans="2:20" x14ac:dyDescent="0.25">
      <c r="B111" s="110">
        <v>99</v>
      </c>
      <c r="C111" s="114">
        <f>IF($B$7&gt;19,ROUND('1Sek._Bundesliga'!D105*$B$7,0),ROUND('1Sek._Bundesliga'!D105*$B$7*$B$8/100,0))</f>
        <v>211500</v>
      </c>
      <c r="D111" s="116">
        <f>ROUND('1Sek._Bundesliga'!E105*$B$7,0)</f>
        <v>164970</v>
      </c>
      <c r="E111" s="116">
        <f>ROUND('1Sek._Bundesliga'!F105*$B$7,0)</f>
        <v>222090</v>
      </c>
      <c r="F111" s="116">
        <f>ROUND('1Sek._Bundesliga'!G105*$B$7,0)</f>
        <v>253800</v>
      </c>
      <c r="G111" s="116">
        <f>ROUND('1Sek._Bundesliga'!H105*$B$7,0)</f>
        <v>258030</v>
      </c>
      <c r="H111" s="116">
        <f>ROUND('1Sek._Bundesliga'!I105*$B$7,0)</f>
        <v>222090</v>
      </c>
      <c r="I111" s="116">
        <f>ROUND('1Sek._Bundesliga'!J105*$B$7,0)</f>
        <v>116340</v>
      </c>
      <c r="J111" s="116">
        <f>ROUND('1Sek._Bundesliga'!K105*$B$7,0)</f>
        <v>116340</v>
      </c>
      <c r="K111" s="116">
        <f>ROUND('1Sek._Bundesliga'!L105*$B$7,0)</f>
        <v>179790</v>
      </c>
      <c r="L111" s="116">
        <f>ROUND('1Sek._Bundesliga'!M105*$B$7,0)</f>
        <v>241110</v>
      </c>
      <c r="M111" s="116">
        <f>ROUND('1Sek._Bundesliga'!N105*$B$7,0)</f>
        <v>262260</v>
      </c>
      <c r="N111" s="116">
        <f>ROUND('1Sek._Bundesliga'!O105*$B$7,0)</f>
        <v>264390</v>
      </c>
      <c r="O111" s="116">
        <f>ROUND('1Sek._Bundesliga'!P105*$B$7,0)</f>
        <v>236880</v>
      </c>
    </row>
  </sheetData>
  <sheetProtection algorithmName="SHA-512" hashValue="yMnKN/UtThNopgci9QcmBIqEM3oPxBzJF2fOQtsaEaguL85tutcXFQRal7ax7Ba93hrrrNZYzP5bZLD5udFpFQ==" saltValue="eil3kXS4U0PGsiXeN9tLrA==" spinCount="100000" sheet="1" insertHyperlinks="0" selectLockedCells="1"/>
  <customSheetViews>
    <customSheetView guid="{A4018184-5EB9-4C59-A187-8FEC1EC28DE9}" showGridLines="0" hiddenRows="1" topLeftCell="A2">
      <pane ySplit="11" topLeftCell="A13" activePane="bottomLeft" state="frozen"/>
      <selection pane="bottomLeft" activeCell="I7" sqref="I7"/>
      <rowBreaks count="1" manualBreakCount="1">
        <brk id="82" min="1" max="14" man="1"/>
      </rowBreaks>
      <pageMargins left="0.19685039370078741" right="0.19685039370078741" top="0.39370078740157483" bottom="0.39370078740157483" header="0.31496062992125984" footer="0.19685039370078741"/>
      <printOptions horizontalCentered="1"/>
      <pageSetup paperSize="9" scale="60" fitToHeight="2" orientation="portrait" r:id="rId1"/>
    </customSheetView>
  </customSheetViews>
  <mergeCells count="3">
    <mergeCell ref="B2:O3"/>
    <mergeCell ref="B9:O9"/>
    <mergeCell ref="B11:C11"/>
  </mergeCells>
  <hyperlinks>
    <hyperlink ref="Q5" location="Übersicht!A1" tooltip="Übersicht Preisliste" display="Übersicht Preisliste" xr:uid="{00000000-0004-0000-0100-000000000000}"/>
    <hyperlink ref="Q8" location="Sporttarif!A1" tooltip="Sport Tarif" display="Sport Tarif" xr:uid="{00000000-0004-0000-0100-000001000000}"/>
    <hyperlink ref="Q9" location="Fictiontarif!A1" tooltip="Entertainment Tarif" display="Entertainment Tarif" xr:uid="{00000000-0004-0000-0100-000002000000}"/>
    <hyperlink ref="Q7" location="Sporttarif!A1" tooltip="Sport Tarif" display="Sport Tarif" xr:uid="{00000000-0004-0000-0100-000003000000}"/>
  </hyperlinks>
  <printOptions horizontalCentered="1"/>
  <pageMargins left="0.19685039370078741" right="0.19685039370078741" top="0.39370078740157483" bottom="0.39370078740157483" header="0.31496062992125984" footer="0.19685039370078741"/>
  <pageSetup paperSize="9" scale="60" fitToHeight="2" orientation="portrait" r:id="rId2"/>
  <rowBreaks count="1" manualBreakCount="1">
    <brk id="82" min="1" max="1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rgb="FFFF0000"/>
  </sheetPr>
  <dimension ref="B1:T111"/>
  <sheetViews>
    <sheetView showGridLines="0" showRowColHeaders="0" topLeftCell="A2" zoomScaleNormal="100" zoomScaleSheetLayoutView="100" workbookViewId="0">
      <pane ySplit="11" topLeftCell="A13" activePane="bottomLeft" state="frozen"/>
      <selection activeCell="L27" sqref="L27"/>
      <selection pane="bottomLeft" activeCell="L27" sqref="L27"/>
    </sheetView>
  </sheetViews>
  <sheetFormatPr baseColWidth="10" defaultColWidth="11.42578125" defaultRowHeight="15" x14ac:dyDescent="0.25"/>
  <cols>
    <col min="1" max="1" width="5.85546875" style="52" customWidth="1"/>
    <col min="2" max="2" width="10.85546875" style="52" customWidth="1"/>
    <col min="3" max="15" width="11.42578125" style="52"/>
    <col min="16" max="16" width="5.85546875" style="52" customWidth="1"/>
    <col min="17" max="17" width="26.85546875" style="52" customWidth="1"/>
    <col min="18" max="16384" width="11.42578125" style="52"/>
  </cols>
  <sheetData>
    <row r="1" spans="2:20" ht="13.9" hidden="1" x14ac:dyDescent="0.25"/>
    <row r="2" spans="2:20" ht="15" customHeight="1" x14ac:dyDescent="0.25">
      <c r="B2" s="125" t="s">
        <v>52</v>
      </c>
      <c r="C2" s="125"/>
      <c r="D2" s="125"/>
      <c r="E2" s="125"/>
      <c r="F2" s="125"/>
      <c r="G2" s="125"/>
      <c r="H2" s="125"/>
      <c r="I2" s="125"/>
      <c r="J2" s="125"/>
      <c r="K2" s="125"/>
      <c r="L2" s="125"/>
      <c r="M2" s="125"/>
      <c r="N2" s="125"/>
      <c r="O2" s="125"/>
    </row>
    <row r="3" spans="2:20" ht="15" customHeight="1" x14ac:dyDescent="0.25">
      <c r="B3" s="125"/>
      <c r="C3" s="125"/>
      <c r="D3" s="125"/>
      <c r="E3" s="125"/>
      <c r="F3" s="125"/>
      <c r="G3" s="125"/>
      <c r="H3" s="125"/>
      <c r="I3" s="125"/>
      <c r="J3" s="125"/>
      <c r="K3" s="125"/>
      <c r="L3" s="125"/>
      <c r="M3" s="125"/>
      <c r="N3" s="125"/>
      <c r="O3" s="125"/>
      <c r="Q3" s="53"/>
    </row>
    <row r="4" spans="2:20" ht="15" customHeight="1" x14ac:dyDescent="0.25">
      <c r="B4" s="54"/>
      <c r="C4" s="54"/>
      <c r="D4" s="54"/>
      <c r="E4" s="54"/>
      <c r="F4" s="54"/>
      <c r="G4" s="54"/>
      <c r="H4" s="54"/>
      <c r="I4" s="54"/>
      <c r="J4" s="54"/>
      <c r="K4" s="54"/>
      <c r="L4" s="54"/>
      <c r="M4" s="54"/>
      <c r="N4" s="54"/>
      <c r="O4" s="54"/>
      <c r="Q4" s="120" t="s">
        <v>36</v>
      </c>
    </row>
    <row r="5" spans="2:20" ht="15" customHeight="1" x14ac:dyDescent="0.25">
      <c r="Q5" s="108" t="s">
        <v>29</v>
      </c>
    </row>
    <row r="6" spans="2:20" ht="15" customHeight="1" x14ac:dyDescent="0.25">
      <c r="B6" s="97" t="s">
        <v>35</v>
      </c>
      <c r="Q6" s="55" t="s">
        <v>30</v>
      </c>
    </row>
    <row r="7" spans="2:20" ht="15" customHeight="1" x14ac:dyDescent="0.3">
      <c r="B7" s="99">
        <v>30</v>
      </c>
      <c r="C7" s="98" t="s">
        <v>24</v>
      </c>
      <c r="Q7" s="108" t="s">
        <v>38</v>
      </c>
    </row>
    <row r="8" spans="2:20" ht="15" customHeight="1" x14ac:dyDescent="0.25">
      <c r="B8" s="56"/>
      <c r="Q8" s="108" t="s">
        <v>22</v>
      </c>
    </row>
    <row r="9" spans="2:20" ht="15" customHeight="1" x14ac:dyDescent="0.25">
      <c r="B9" s="126" t="s">
        <v>46</v>
      </c>
      <c r="C9" s="127"/>
      <c r="D9" s="127"/>
      <c r="E9" s="127"/>
      <c r="F9" s="127"/>
      <c r="G9" s="127"/>
      <c r="H9" s="127"/>
      <c r="I9" s="127"/>
      <c r="J9" s="127"/>
      <c r="K9" s="127"/>
      <c r="L9" s="127"/>
      <c r="M9" s="127"/>
      <c r="N9" s="127"/>
      <c r="O9" s="127"/>
      <c r="Q9" s="108" t="s">
        <v>31</v>
      </c>
    </row>
    <row r="10" spans="2:20" ht="15" customHeight="1" x14ac:dyDescent="0.25">
      <c r="B10" s="109" t="s">
        <v>0</v>
      </c>
      <c r="C10" s="119" t="s">
        <v>34</v>
      </c>
      <c r="D10" s="109" t="s">
        <v>1</v>
      </c>
      <c r="E10" s="109" t="s">
        <v>2</v>
      </c>
      <c r="F10" s="109" t="s">
        <v>26</v>
      </c>
      <c r="G10" s="109" t="s">
        <v>15</v>
      </c>
      <c r="H10" s="109" t="s">
        <v>5</v>
      </c>
      <c r="I10" s="109" t="s">
        <v>27</v>
      </c>
      <c r="J10" s="109" t="s">
        <v>28</v>
      </c>
      <c r="K10" s="109" t="s">
        <v>8</v>
      </c>
      <c r="L10" s="109" t="s">
        <v>9</v>
      </c>
      <c r="M10" s="109" t="s">
        <v>10</v>
      </c>
      <c r="N10" s="109" t="s">
        <v>11</v>
      </c>
      <c r="O10" s="109" t="s">
        <v>12</v>
      </c>
    </row>
    <row r="11" spans="2:20" ht="15" customHeight="1" x14ac:dyDescent="0.25">
      <c r="B11" s="128" t="s">
        <v>25</v>
      </c>
      <c r="C11" s="128"/>
      <c r="D11" s="118">
        <f>'1Sek._Sport'!E5</f>
        <v>76</v>
      </c>
      <c r="E11" s="118">
        <f>'1Sek._Sport'!F5</f>
        <v>102</v>
      </c>
      <c r="F11" s="118">
        <f>'1Sek._Sport'!G5</f>
        <v>114.99999999999999</v>
      </c>
      <c r="G11" s="118">
        <f>'1Sek._Sport'!H5</f>
        <v>125</v>
      </c>
      <c r="H11" s="118">
        <f>'1Sek._Sport'!I5</f>
        <v>105</v>
      </c>
      <c r="I11" s="118">
        <f>'1Sek._Sport'!J5</f>
        <v>66</v>
      </c>
      <c r="J11" s="118">
        <f>'1Sek._Sport'!K5</f>
        <v>66</v>
      </c>
      <c r="K11" s="118">
        <f>'1Sek._Sport'!L5</f>
        <v>74</v>
      </c>
      <c r="L11" s="118">
        <f>'1Sek._Sport'!M5</f>
        <v>112.99999999999999</v>
      </c>
      <c r="M11" s="118">
        <f>'1Sek._Sport'!N5</f>
        <v>124</v>
      </c>
      <c r="N11" s="118">
        <f>'1Sek._Sport'!O5</f>
        <v>122</v>
      </c>
      <c r="O11" s="118">
        <f>'1Sek._Sport'!P5</f>
        <v>112.00000000000001</v>
      </c>
    </row>
    <row r="12" spans="2:20" ht="13.9" x14ac:dyDescent="0.25">
      <c r="B12" s="113"/>
      <c r="C12" s="63"/>
      <c r="D12" s="63"/>
      <c r="E12" s="63"/>
      <c r="F12" s="63"/>
      <c r="G12" s="63"/>
      <c r="H12" s="63"/>
      <c r="I12" s="63"/>
      <c r="J12" s="63"/>
      <c r="K12" s="63"/>
      <c r="L12" s="63"/>
      <c r="M12" s="63"/>
      <c r="N12" s="63"/>
      <c r="O12" s="63"/>
    </row>
    <row r="13" spans="2:20" ht="14.45" thickBot="1" x14ac:dyDescent="0.3">
      <c r="B13" s="112">
        <v>1</v>
      </c>
      <c r="C13" s="114">
        <f>ROUND('1Sek._Sport'!D7*$B$7,0)</f>
        <v>30</v>
      </c>
      <c r="D13" s="116">
        <f>ROUND('1Sek._Sport'!E7*$B$7,0)</f>
        <v>30</v>
      </c>
      <c r="E13" s="116">
        <f>ROUND('1Sek._Sport'!F7*$B$7,0)</f>
        <v>30</v>
      </c>
      <c r="F13" s="116">
        <f>ROUND('1Sek._Sport'!G7*$B$7,0)</f>
        <v>30</v>
      </c>
      <c r="G13" s="116">
        <f>ROUND('1Sek._Sport'!H7*$B$7,0)</f>
        <v>30</v>
      </c>
      <c r="H13" s="116">
        <f>ROUND('1Sek._Sport'!I7*$B$7,0)</f>
        <v>30</v>
      </c>
      <c r="I13" s="116">
        <f>ROUND('1Sek._Sport'!J7*$B$7,0)</f>
        <v>30</v>
      </c>
      <c r="J13" s="116">
        <f>ROUND('1Sek._Sport'!K7*$B$7,0)</f>
        <v>30</v>
      </c>
      <c r="K13" s="116">
        <f>ROUND('1Sek._Sport'!L7*$B$7,0)</f>
        <v>30</v>
      </c>
      <c r="L13" s="116">
        <f>ROUND('1Sek._Sport'!M7*$B$7,0)</f>
        <v>30</v>
      </c>
      <c r="M13" s="116">
        <f>ROUND('1Sek._Sport'!N7*$B$7,0)</f>
        <v>30</v>
      </c>
      <c r="N13" s="116">
        <f>ROUND('1Sek._Sport'!O7*$B$7,0)</f>
        <v>30</v>
      </c>
      <c r="O13" s="116">
        <f>ROUND('1Sek._Sport'!P7*$B$7,0)</f>
        <v>30</v>
      </c>
      <c r="R13" s="57"/>
      <c r="S13" s="57"/>
      <c r="T13" s="57"/>
    </row>
    <row r="14" spans="2:20" ht="14.45" thickBot="1" x14ac:dyDescent="0.3">
      <c r="B14" s="111">
        <v>2</v>
      </c>
      <c r="C14" s="115">
        <f>ROUND('1Sek._Sport'!D8*$B$7,0)</f>
        <v>60</v>
      </c>
      <c r="D14" s="117">
        <f>ROUND('1Sek._Sport'!E8*$B$7,0)</f>
        <v>60</v>
      </c>
      <c r="E14" s="117">
        <f>ROUND('1Sek._Sport'!F8*$B$7,0)</f>
        <v>60</v>
      </c>
      <c r="F14" s="117">
        <f>ROUND('1Sek._Sport'!G8*$B$7,0)</f>
        <v>60</v>
      </c>
      <c r="G14" s="117">
        <f>ROUND('1Sek._Sport'!H8*$B$7,0)</f>
        <v>90</v>
      </c>
      <c r="H14" s="117">
        <f>ROUND('1Sek._Sport'!I8*$B$7,0)</f>
        <v>60</v>
      </c>
      <c r="I14" s="117">
        <f>ROUND('1Sek._Sport'!J8*$B$7,0)</f>
        <v>30</v>
      </c>
      <c r="J14" s="117">
        <f>ROUND('1Sek._Sport'!K8*$B$7,0)</f>
        <v>30</v>
      </c>
      <c r="K14" s="117">
        <f>ROUND('1Sek._Sport'!L8*$B$7,0)</f>
        <v>30</v>
      </c>
      <c r="L14" s="117">
        <f>ROUND('1Sek._Sport'!M8*$B$7,0)</f>
        <v>60</v>
      </c>
      <c r="M14" s="117">
        <f>ROUND('1Sek._Sport'!N8*$B$7,0)</f>
        <v>60</v>
      </c>
      <c r="N14" s="117">
        <f>ROUND('1Sek._Sport'!O8*$B$7,0)</f>
        <v>60</v>
      </c>
      <c r="O14" s="117">
        <f>ROUND('1Sek._Sport'!P8*$B$7,0)</f>
        <v>60</v>
      </c>
      <c r="R14" s="57"/>
      <c r="S14" s="57"/>
      <c r="T14" s="57"/>
    </row>
    <row r="15" spans="2:20" ht="14.45" thickBot="1" x14ac:dyDescent="0.3">
      <c r="B15" s="110">
        <v>3</v>
      </c>
      <c r="C15" s="114">
        <f>ROUND('1Sek._Sport'!D9*$B$7,0)</f>
        <v>90</v>
      </c>
      <c r="D15" s="116">
        <f>ROUND('1Sek._Sport'!E9*$B$7,0)</f>
        <v>60</v>
      </c>
      <c r="E15" s="116">
        <f>ROUND('1Sek._Sport'!F9*$B$7,0)</f>
        <v>90</v>
      </c>
      <c r="F15" s="116">
        <f>ROUND('1Sek._Sport'!G9*$B$7,0)</f>
        <v>90</v>
      </c>
      <c r="G15" s="116">
        <f>ROUND('1Sek._Sport'!H9*$B$7,0)</f>
        <v>120</v>
      </c>
      <c r="H15" s="116">
        <f>ROUND('1Sek._Sport'!I9*$B$7,0)</f>
        <v>90</v>
      </c>
      <c r="I15" s="116">
        <f>ROUND('1Sek._Sport'!J9*$B$7,0)</f>
        <v>60</v>
      </c>
      <c r="J15" s="116">
        <f>ROUND('1Sek._Sport'!K9*$B$7,0)</f>
        <v>60</v>
      </c>
      <c r="K15" s="116">
        <f>ROUND('1Sek._Sport'!L9*$B$7,0)</f>
        <v>60</v>
      </c>
      <c r="L15" s="116">
        <f>ROUND('1Sek._Sport'!M9*$B$7,0)</f>
        <v>90</v>
      </c>
      <c r="M15" s="116">
        <f>ROUND('1Sek._Sport'!N9*$B$7,0)</f>
        <v>120</v>
      </c>
      <c r="N15" s="116">
        <f>ROUND('1Sek._Sport'!O9*$B$7,0)</f>
        <v>120</v>
      </c>
      <c r="O15" s="116">
        <f>ROUND('1Sek._Sport'!P9*$B$7,0)</f>
        <v>90</v>
      </c>
      <c r="R15" s="57"/>
      <c r="S15" s="57"/>
      <c r="T15" s="57"/>
    </row>
    <row r="16" spans="2:20" ht="14.45" thickBot="1" x14ac:dyDescent="0.3">
      <c r="B16" s="111">
        <v>4</v>
      </c>
      <c r="C16" s="115">
        <f>ROUND('1Sek._Sport'!D10*$B$7,0)</f>
        <v>120</v>
      </c>
      <c r="D16" s="117">
        <f>ROUND('1Sek._Sport'!E10*$B$7,0)</f>
        <v>90</v>
      </c>
      <c r="E16" s="117">
        <f>ROUND('1Sek._Sport'!F10*$B$7,0)</f>
        <v>120</v>
      </c>
      <c r="F16" s="117">
        <f>ROUND('1Sek._Sport'!G10*$B$7,0)</f>
        <v>150</v>
      </c>
      <c r="G16" s="117">
        <f>ROUND('1Sek._Sport'!H10*$B$7,0)</f>
        <v>150</v>
      </c>
      <c r="H16" s="117">
        <f>ROUND('1Sek._Sport'!I10*$B$7,0)</f>
        <v>120</v>
      </c>
      <c r="I16" s="117">
        <f>ROUND('1Sek._Sport'!J10*$B$7,0)</f>
        <v>90</v>
      </c>
      <c r="J16" s="117">
        <f>ROUND('1Sek._Sport'!K10*$B$7,0)</f>
        <v>90</v>
      </c>
      <c r="K16" s="117">
        <f>ROUND('1Sek._Sport'!L10*$B$7,0)</f>
        <v>90</v>
      </c>
      <c r="L16" s="117">
        <f>ROUND('1Sek._Sport'!M10*$B$7,0)</f>
        <v>150</v>
      </c>
      <c r="M16" s="117">
        <f>ROUND('1Sek._Sport'!N10*$B$7,0)</f>
        <v>150</v>
      </c>
      <c r="N16" s="117">
        <f>ROUND('1Sek._Sport'!O10*$B$7,0)</f>
        <v>150</v>
      </c>
      <c r="O16" s="117">
        <f>ROUND('1Sek._Sport'!P10*$B$7,0)</f>
        <v>120</v>
      </c>
      <c r="S16" s="57"/>
      <c r="T16" s="57"/>
    </row>
    <row r="17" spans="2:20" ht="14.45" thickBot="1" x14ac:dyDescent="0.3">
      <c r="B17" s="110">
        <v>5</v>
      </c>
      <c r="C17" s="114">
        <f>ROUND('1Sek._Sport'!D11*$B$7,0)</f>
        <v>150</v>
      </c>
      <c r="D17" s="116">
        <f>ROUND('1Sek._Sport'!E11*$B$7,0)</f>
        <v>120</v>
      </c>
      <c r="E17" s="116">
        <f>ROUND('1Sek._Sport'!F11*$B$7,0)</f>
        <v>150</v>
      </c>
      <c r="F17" s="116">
        <f>ROUND('1Sek._Sport'!G11*$B$7,0)</f>
        <v>180</v>
      </c>
      <c r="G17" s="116">
        <f>ROUND('1Sek._Sport'!H11*$B$7,0)</f>
        <v>180</v>
      </c>
      <c r="H17" s="116">
        <f>ROUND('1Sek._Sport'!I11*$B$7,0)</f>
        <v>150</v>
      </c>
      <c r="I17" s="116">
        <f>ROUND('1Sek._Sport'!J11*$B$7,0)</f>
        <v>90</v>
      </c>
      <c r="J17" s="116">
        <f>ROUND('1Sek._Sport'!K11*$B$7,0)</f>
        <v>90</v>
      </c>
      <c r="K17" s="116">
        <f>ROUND('1Sek._Sport'!L11*$B$7,0)</f>
        <v>120</v>
      </c>
      <c r="L17" s="116">
        <f>ROUND('1Sek._Sport'!M11*$B$7,0)</f>
        <v>180</v>
      </c>
      <c r="M17" s="116">
        <f>ROUND('1Sek._Sport'!N11*$B$7,0)</f>
        <v>180</v>
      </c>
      <c r="N17" s="116">
        <f>ROUND('1Sek._Sport'!O11*$B$7,0)</f>
        <v>180</v>
      </c>
      <c r="O17" s="116">
        <f>ROUND('1Sek._Sport'!P11*$B$7,0)</f>
        <v>180</v>
      </c>
      <c r="S17" s="57"/>
      <c r="T17" s="57"/>
    </row>
    <row r="18" spans="2:20" ht="14.45" thickBot="1" x14ac:dyDescent="0.3">
      <c r="B18" s="111">
        <v>6</v>
      </c>
      <c r="C18" s="115">
        <f>ROUND('1Sek._Sport'!D12*$B$7,0)</f>
        <v>180</v>
      </c>
      <c r="D18" s="117">
        <f>ROUND('1Sek._Sport'!E12*$B$7,0)</f>
        <v>150</v>
      </c>
      <c r="E18" s="117">
        <f>ROUND('1Sek._Sport'!F12*$B$7,0)</f>
        <v>180</v>
      </c>
      <c r="F18" s="117">
        <f>ROUND('1Sek._Sport'!G12*$B$7,0)</f>
        <v>210</v>
      </c>
      <c r="G18" s="117">
        <f>ROUND('1Sek._Sport'!H12*$B$7,0)</f>
        <v>240</v>
      </c>
      <c r="H18" s="117">
        <f>ROUND('1Sek._Sport'!I12*$B$7,0)</f>
        <v>180</v>
      </c>
      <c r="I18" s="117">
        <f>ROUND('1Sek._Sport'!J12*$B$7,0)</f>
        <v>120</v>
      </c>
      <c r="J18" s="117">
        <f>ROUND('1Sek._Sport'!K12*$B$7,0)</f>
        <v>120</v>
      </c>
      <c r="K18" s="117">
        <f>ROUND('1Sek._Sport'!L12*$B$7,0)</f>
        <v>120</v>
      </c>
      <c r="L18" s="117">
        <f>ROUND('1Sek._Sport'!M12*$B$7,0)</f>
        <v>210</v>
      </c>
      <c r="M18" s="117">
        <f>ROUND('1Sek._Sport'!N12*$B$7,0)</f>
        <v>210</v>
      </c>
      <c r="N18" s="117">
        <f>ROUND('1Sek._Sport'!O12*$B$7,0)</f>
        <v>210</v>
      </c>
      <c r="O18" s="117">
        <f>ROUND('1Sek._Sport'!P12*$B$7,0)</f>
        <v>210</v>
      </c>
      <c r="Q18" s="57"/>
      <c r="R18" s="57"/>
      <c r="S18" s="57"/>
      <c r="T18" s="57"/>
    </row>
    <row r="19" spans="2:20" ht="14.45" thickBot="1" x14ac:dyDescent="0.3">
      <c r="B19" s="110">
        <v>7</v>
      </c>
      <c r="C19" s="114">
        <f>ROUND('1Sek._Sport'!D13*$B$7,0)</f>
        <v>210</v>
      </c>
      <c r="D19" s="116">
        <f>ROUND('1Sek._Sport'!E13*$B$7,0)</f>
        <v>150</v>
      </c>
      <c r="E19" s="116">
        <f>ROUND('1Sek._Sport'!F13*$B$7,0)</f>
        <v>210</v>
      </c>
      <c r="F19" s="116">
        <f>ROUND('1Sek._Sport'!G13*$B$7,0)</f>
        <v>240</v>
      </c>
      <c r="G19" s="116">
        <f>ROUND('1Sek._Sport'!H13*$B$7,0)</f>
        <v>270</v>
      </c>
      <c r="H19" s="116">
        <f>ROUND('1Sek._Sport'!I13*$B$7,0)</f>
        <v>210</v>
      </c>
      <c r="I19" s="116">
        <f>ROUND('1Sek._Sport'!J13*$B$7,0)</f>
        <v>150</v>
      </c>
      <c r="J19" s="116">
        <f>ROUND('1Sek._Sport'!K13*$B$7,0)</f>
        <v>150</v>
      </c>
      <c r="K19" s="116">
        <f>ROUND('1Sek._Sport'!L13*$B$7,0)</f>
        <v>150</v>
      </c>
      <c r="L19" s="116">
        <f>ROUND('1Sek._Sport'!M13*$B$7,0)</f>
        <v>240</v>
      </c>
      <c r="M19" s="116">
        <f>ROUND('1Sek._Sport'!N13*$B$7,0)</f>
        <v>270</v>
      </c>
      <c r="N19" s="116">
        <f>ROUND('1Sek._Sport'!O13*$B$7,0)</f>
        <v>270</v>
      </c>
      <c r="O19" s="116">
        <f>ROUND('1Sek._Sport'!P13*$B$7,0)</f>
        <v>240</v>
      </c>
      <c r="R19" s="57"/>
      <c r="S19" s="57"/>
      <c r="T19" s="57"/>
    </row>
    <row r="20" spans="2:20" ht="14.45" thickBot="1" x14ac:dyDescent="0.3">
      <c r="B20" s="111">
        <v>8</v>
      </c>
      <c r="C20" s="115">
        <f>ROUND('1Sek._Sport'!D14*$B$7,0)</f>
        <v>240</v>
      </c>
      <c r="D20" s="117">
        <f>ROUND('1Sek._Sport'!E14*$B$7,0)</f>
        <v>180</v>
      </c>
      <c r="E20" s="117">
        <f>ROUND('1Sek._Sport'!F14*$B$7,0)</f>
        <v>240</v>
      </c>
      <c r="F20" s="117">
        <f>ROUND('1Sek._Sport'!G14*$B$7,0)</f>
        <v>270</v>
      </c>
      <c r="G20" s="117">
        <f>ROUND('1Sek._Sport'!H14*$B$7,0)</f>
        <v>300</v>
      </c>
      <c r="H20" s="117">
        <f>ROUND('1Sek._Sport'!I14*$B$7,0)</f>
        <v>240</v>
      </c>
      <c r="I20" s="117">
        <f>ROUND('1Sek._Sport'!J14*$B$7,0)</f>
        <v>150</v>
      </c>
      <c r="J20" s="117">
        <f>ROUND('1Sek._Sport'!K14*$B$7,0)</f>
        <v>150</v>
      </c>
      <c r="K20" s="117">
        <f>ROUND('1Sek._Sport'!L14*$B$7,0)</f>
        <v>180</v>
      </c>
      <c r="L20" s="117">
        <f>ROUND('1Sek._Sport'!M14*$B$7,0)</f>
        <v>270</v>
      </c>
      <c r="M20" s="117">
        <f>ROUND('1Sek._Sport'!N14*$B$7,0)</f>
        <v>300</v>
      </c>
      <c r="N20" s="117">
        <f>ROUND('1Sek._Sport'!O14*$B$7,0)</f>
        <v>300</v>
      </c>
      <c r="O20" s="117">
        <f>ROUND('1Sek._Sport'!P14*$B$7,0)</f>
        <v>270</v>
      </c>
      <c r="R20" s="57"/>
      <c r="S20" s="57"/>
      <c r="T20" s="57"/>
    </row>
    <row r="21" spans="2:20" ht="14.45" thickBot="1" x14ac:dyDescent="0.3">
      <c r="B21" s="110">
        <v>9</v>
      </c>
      <c r="C21" s="114">
        <f>ROUND('1Sek._Sport'!D15*$B$7,0)</f>
        <v>270</v>
      </c>
      <c r="D21" s="116">
        <f>ROUND('1Sek._Sport'!E15*$B$7,0)</f>
        <v>210</v>
      </c>
      <c r="E21" s="116">
        <f>ROUND('1Sek._Sport'!F15*$B$7,0)</f>
        <v>270</v>
      </c>
      <c r="F21" s="116">
        <f>ROUND('1Sek._Sport'!G15*$B$7,0)</f>
        <v>300</v>
      </c>
      <c r="G21" s="116">
        <f>ROUND('1Sek._Sport'!H15*$B$7,0)</f>
        <v>330</v>
      </c>
      <c r="H21" s="116">
        <f>ROUND('1Sek._Sport'!I15*$B$7,0)</f>
        <v>270</v>
      </c>
      <c r="I21" s="116">
        <f>ROUND('1Sek._Sport'!J15*$B$7,0)</f>
        <v>180</v>
      </c>
      <c r="J21" s="116">
        <f>ROUND('1Sek._Sport'!K15*$B$7,0)</f>
        <v>180</v>
      </c>
      <c r="K21" s="116">
        <f>ROUND('1Sek._Sport'!L15*$B$7,0)</f>
        <v>210</v>
      </c>
      <c r="L21" s="116">
        <f>ROUND('1Sek._Sport'!M15*$B$7,0)</f>
        <v>300</v>
      </c>
      <c r="M21" s="116">
        <f>ROUND('1Sek._Sport'!N15*$B$7,0)</f>
        <v>330</v>
      </c>
      <c r="N21" s="116">
        <f>ROUND('1Sek._Sport'!O15*$B$7,0)</f>
        <v>330</v>
      </c>
      <c r="O21" s="116">
        <f>ROUND('1Sek._Sport'!P15*$B$7,0)</f>
        <v>300</v>
      </c>
      <c r="R21" s="57"/>
      <c r="S21" s="57"/>
      <c r="T21" s="57"/>
    </row>
    <row r="22" spans="2:20" ht="14.45" thickBot="1" x14ac:dyDescent="0.3">
      <c r="B22" s="111">
        <v>10</v>
      </c>
      <c r="C22" s="115">
        <f>ROUND('1Sek._Sport'!D16*$B$7,0)</f>
        <v>300</v>
      </c>
      <c r="D22" s="117">
        <f>ROUND('1Sek._Sport'!E16*$B$7,0)</f>
        <v>240</v>
      </c>
      <c r="E22" s="117">
        <f>ROUND('1Sek._Sport'!F16*$B$7,0)</f>
        <v>300</v>
      </c>
      <c r="F22" s="117">
        <f>ROUND('1Sek._Sport'!G16*$B$7,0)</f>
        <v>360</v>
      </c>
      <c r="G22" s="117">
        <f>ROUND('1Sek._Sport'!H16*$B$7,0)</f>
        <v>390</v>
      </c>
      <c r="H22" s="117">
        <f>ROUND('1Sek._Sport'!I16*$B$7,0)</f>
        <v>330</v>
      </c>
      <c r="I22" s="117">
        <f>ROUND('1Sek._Sport'!J16*$B$7,0)</f>
        <v>210</v>
      </c>
      <c r="J22" s="117">
        <f>ROUND('1Sek._Sport'!K16*$B$7,0)</f>
        <v>210</v>
      </c>
      <c r="K22" s="117">
        <f>ROUND('1Sek._Sport'!L16*$B$7,0)</f>
        <v>210</v>
      </c>
      <c r="L22" s="117">
        <f>ROUND('1Sek._Sport'!M16*$B$7,0)</f>
        <v>330</v>
      </c>
      <c r="M22" s="117">
        <f>ROUND('1Sek._Sport'!N16*$B$7,0)</f>
        <v>360</v>
      </c>
      <c r="N22" s="117">
        <f>ROUND('1Sek._Sport'!O16*$B$7,0)</f>
        <v>360</v>
      </c>
      <c r="O22" s="117">
        <f>ROUND('1Sek._Sport'!P16*$B$7,0)</f>
        <v>330</v>
      </c>
      <c r="Q22" s="58"/>
      <c r="R22" s="57"/>
      <c r="S22" s="57"/>
      <c r="T22" s="57"/>
    </row>
    <row r="23" spans="2:20" ht="14.45" thickBot="1" x14ac:dyDescent="0.3">
      <c r="B23" s="110">
        <v>11</v>
      </c>
      <c r="C23" s="114">
        <f>ROUND('1Sek._Sport'!D17*$B$7,0)</f>
        <v>330</v>
      </c>
      <c r="D23" s="116">
        <f>ROUND('1Sek._Sport'!E17*$B$7,0)</f>
        <v>240</v>
      </c>
      <c r="E23" s="116">
        <f>ROUND('1Sek._Sport'!F17*$B$7,0)</f>
        <v>330</v>
      </c>
      <c r="F23" s="116">
        <f>ROUND('1Sek._Sport'!G17*$B$7,0)</f>
        <v>390</v>
      </c>
      <c r="G23" s="116">
        <f>ROUND('1Sek._Sport'!H17*$B$7,0)</f>
        <v>420</v>
      </c>
      <c r="H23" s="116">
        <f>ROUND('1Sek._Sport'!I17*$B$7,0)</f>
        <v>360</v>
      </c>
      <c r="I23" s="116">
        <f>ROUND('1Sek._Sport'!J17*$B$7,0)</f>
        <v>210</v>
      </c>
      <c r="J23" s="116">
        <f>ROUND('1Sek._Sport'!K17*$B$7,0)</f>
        <v>210</v>
      </c>
      <c r="K23" s="116">
        <f>ROUND('1Sek._Sport'!L17*$B$7,0)</f>
        <v>240</v>
      </c>
      <c r="L23" s="116">
        <f>ROUND('1Sek._Sport'!M17*$B$7,0)</f>
        <v>360</v>
      </c>
      <c r="M23" s="116">
        <f>ROUND('1Sek._Sport'!N17*$B$7,0)</f>
        <v>420</v>
      </c>
      <c r="N23" s="116">
        <f>ROUND('1Sek._Sport'!O17*$B$7,0)</f>
        <v>390</v>
      </c>
      <c r="O23" s="116">
        <f>ROUND('1Sek._Sport'!P17*$B$7,0)</f>
        <v>360</v>
      </c>
      <c r="R23" s="57"/>
      <c r="S23" s="57"/>
      <c r="T23" s="57"/>
    </row>
    <row r="24" spans="2:20" ht="14.45" thickBot="1" x14ac:dyDescent="0.3">
      <c r="B24" s="111">
        <v>12</v>
      </c>
      <c r="C24" s="115">
        <f>ROUND('1Sek._Sport'!D18*$B$7,0)</f>
        <v>360</v>
      </c>
      <c r="D24" s="117">
        <f>ROUND('1Sek._Sport'!E18*$B$7,0)</f>
        <v>270</v>
      </c>
      <c r="E24" s="117">
        <f>ROUND('1Sek._Sport'!F18*$B$7,0)</f>
        <v>360</v>
      </c>
      <c r="F24" s="117">
        <f>ROUND('1Sek._Sport'!G18*$B$7,0)</f>
        <v>420</v>
      </c>
      <c r="G24" s="117">
        <f>ROUND('1Sek._Sport'!H18*$B$7,0)</f>
        <v>450</v>
      </c>
      <c r="H24" s="117">
        <f>ROUND('1Sek._Sport'!I18*$B$7,0)</f>
        <v>390</v>
      </c>
      <c r="I24" s="117">
        <f>ROUND('1Sek._Sport'!J18*$B$7,0)</f>
        <v>240</v>
      </c>
      <c r="J24" s="117">
        <f>ROUND('1Sek._Sport'!K18*$B$7,0)</f>
        <v>240</v>
      </c>
      <c r="K24" s="117">
        <f>ROUND('1Sek._Sport'!L18*$B$7,0)</f>
        <v>270</v>
      </c>
      <c r="L24" s="117">
        <f>ROUND('1Sek._Sport'!M18*$B$7,0)</f>
        <v>420</v>
      </c>
      <c r="M24" s="117">
        <f>ROUND('1Sek._Sport'!N18*$B$7,0)</f>
        <v>450</v>
      </c>
      <c r="N24" s="117">
        <f>ROUND('1Sek._Sport'!O18*$B$7,0)</f>
        <v>450</v>
      </c>
      <c r="O24" s="117">
        <f>ROUND('1Sek._Sport'!P18*$B$7,0)</f>
        <v>390</v>
      </c>
      <c r="R24" s="57"/>
      <c r="S24" s="57"/>
      <c r="T24" s="57"/>
    </row>
    <row r="25" spans="2:20" ht="14.45" thickBot="1" x14ac:dyDescent="0.3">
      <c r="B25" s="110">
        <v>13</v>
      </c>
      <c r="C25" s="114">
        <f>ROUND('1Sek._Sport'!D19*$B$7,0)</f>
        <v>390</v>
      </c>
      <c r="D25" s="116">
        <f>ROUND('1Sek._Sport'!E19*$B$7,0)</f>
        <v>300</v>
      </c>
      <c r="E25" s="116">
        <f>ROUND('1Sek._Sport'!F19*$B$7,0)</f>
        <v>390</v>
      </c>
      <c r="F25" s="116">
        <f>ROUND('1Sek._Sport'!G19*$B$7,0)</f>
        <v>450</v>
      </c>
      <c r="G25" s="116">
        <f>ROUND('1Sek._Sport'!H19*$B$7,0)</f>
        <v>480</v>
      </c>
      <c r="H25" s="116">
        <f>ROUND('1Sek._Sport'!I19*$B$7,0)</f>
        <v>420</v>
      </c>
      <c r="I25" s="116">
        <f>ROUND('1Sek._Sport'!J19*$B$7,0)</f>
        <v>270</v>
      </c>
      <c r="J25" s="116">
        <f>ROUND('1Sek._Sport'!K19*$B$7,0)</f>
        <v>270</v>
      </c>
      <c r="K25" s="116">
        <f>ROUND('1Sek._Sport'!L19*$B$7,0)</f>
        <v>300</v>
      </c>
      <c r="L25" s="116">
        <f>ROUND('1Sek._Sport'!M19*$B$7,0)</f>
        <v>450</v>
      </c>
      <c r="M25" s="116">
        <f>ROUND('1Sek._Sport'!N19*$B$7,0)</f>
        <v>480</v>
      </c>
      <c r="N25" s="116">
        <f>ROUND('1Sek._Sport'!O19*$B$7,0)</f>
        <v>480</v>
      </c>
      <c r="O25" s="116">
        <f>ROUND('1Sek._Sport'!P19*$B$7,0)</f>
        <v>450</v>
      </c>
      <c r="R25" s="57"/>
      <c r="S25" s="57"/>
      <c r="T25" s="57"/>
    </row>
    <row r="26" spans="2:20" ht="14.45" thickBot="1" x14ac:dyDescent="0.3">
      <c r="B26" s="111">
        <v>14</v>
      </c>
      <c r="C26" s="115">
        <f>ROUND('1Sek._Sport'!D20*$B$7,0)</f>
        <v>420</v>
      </c>
      <c r="D26" s="117">
        <f>ROUND('1Sek._Sport'!E20*$B$7,0)</f>
        <v>330</v>
      </c>
      <c r="E26" s="117">
        <f>ROUND('1Sek._Sport'!F20*$B$7,0)</f>
        <v>420</v>
      </c>
      <c r="F26" s="117">
        <f>ROUND('1Sek._Sport'!G20*$B$7,0)</f>
        <v>480</v>
      </c>
      <c r="G26" s="117">
        <f>ROUND('1Sek._Sport'!H20*$B$7,0)</f>
        <v>540</v>
      </c>
      <c r="H26" s="117">
        <f>ROUND('1Sek._Sport'!I20*$B$7,0)</f>
        <v>450</v>
      </c>
      <c r="I26" s="117">
        <f>ROUND('1Sek._Sport'!J20*$B$7,0)</f>
        <v>270</v>
      </c>
      <c r="J26" s="117">
        <f>ROUND('1Sek._Sport'!K20*$B$7,0)</f>
        <v>270</v>
      </c>
      <c r="K26" s="117">
        <f>ROUND('1Sek._Sport'!L20*$B$7,0)</f>
        <v>300</v>
      </c>
      <c r="L26" s="117">
        <f>ROUND('1Sek._Sport'!M20*$B$7,0)</f>
        <v>480</v>
      </c>
      <c r="M26" s="117">
        <f>ROUND('1Sek._Sport'!N20*$B$7,0)</f>
        <v>510</v>
      </c>
      <c r="N26" s="117">
        <f>ROUND('1Sek._Sport'!O20*$B$7,0)</f>
        <v>510</v>
      </c>
      <c r="O26" s="117">
        <f>ROUND('1Sek._Sport'!P20*$B$7,0)</f>
        <v>480</v>
      </c>
      <c r="R26" s="57"/>
      <c r="S26" s="57"/>
      <c r="T26" s="57"/>
    </row>
    <row r="27" spans="2:20" ht="14.45" thickBot="1" x14ac:dyDescent="0.3">
      <c r="B27" s="110">
        <v>15</v>
      </c>
      <c r="C27" s="114">
        <f>ROUND('1Sek._Sport'!D21*$B$7,0)</f>
        <v>450</v>
      </c>
      <c r="D27" s="116">
        <f>ROUND('1Sek._Sport'!E21*$B$7,0)</f>
        <v>330</v>
      </c>
      <c r="E27" s="116">
        <f>ROUND('1Sek._Sport'!F21*$B$7,0)</f>
        <v>450</v>
      </c>
      <c r="F27" s="116">
        <f>ROUND('1Sek._Sport'!G21*$B$7,0)</f>
        <v>510</v>
      </c>
      <c r="G27" s="116">
        <f>ROUND('1Sek._Sport'!H21*$B$7,0)</f>
        <v>570</v>
      </c>
      <c r="H27" s="116">
        <f>ROUND('1Sek._Sport'!I21*$B$7,0)</f>
        <v>480</v>
      </c>
      <c r="I27" s="116">
        <f>ROUND('1Sek._Sport'!J21*$B$7,0)</f>
        <v>300</v>
      </c>
      <c r="J27" s="116">
        <f>ROUND('1Sek._Sport'!K21*$B$7,0)</f>
        <v>300</v>
      </c>
      <c r="K27" s="116">
        <f>ROUND('1Sek._Sport'!L21*$B$7,0)</f>
        <v>330</v>
      </c>
      <c r="L27" s="116">
        <f>ROUND('1Sek._Sport'!M21*$B$7,0)</f>
        <v>510</v>
      </c>
      <c r="M27" s="116">
        <f>ROUND('1Sek._Sport'!N21*$B$7,0)</f>
        <v>570</v>
      </c>
      <c r="N27" s="116">
        <f>ROUND('1Sek._Sport'!O21*$B$7,0)</f>
        <v>540</v>
      </c>
      <c r="O27" s="116">
        <f>ROUND('1Sek._Sport'!P21*$B$7,0)</f>
        <v>510</v>
      </c>
      <c r="R27" s="57"/>
      <c r="S27" s="57"/>
      <c r="T27" s="57"/>
    </row>
    <row r="28" spans="2:20" ht="14.45" thickBot="1" x14ac:dyDescent="0.3">
      <c r="B28" s="111">
        <v>16</v>
      </c>
      <c r="C28" s="115">
        <f>ROUND('1Sek._Sport'!D22*$B$7,0)</f>
        <v>480</v>
      </c>
      <c r="D28" s="117">
        <f>ROUND('1Sek._Sport'!E22*$B$7,0)</f>
        <v>360</v>
      </c>
      <c r="E28" s="117">
        <f>ROUND('1Sek._Sport'!F22*$B$7,0)</f>
        <v>480</v>
      </c>
      <c r="F28" s="117">
        <f>ROUND('1Sek._Sport'!G22*$B$7,0)</f>
        <v>540</v>
      </c>
      <c r="G28" s="117">
        <f>ROUND('1Sek._Sport'!H22*$B$7,0)</f>
        <v>600</v>
      </c>
      <c r="H28" s="117">
        <f>ROUND('1Sek._Sport'!I22*$B$7,0)</f>
        <v>510</v>
      </c>
      <c r="I28" s="117">
        <f>ROUND('1Sek._Sport'!J22*$B$7,0)</f>
        <v>330</v>
      </c>
      <c r="J28" s="117">
        <f>ROUND('1Sek._Sport'!K22*$B$7,0)</f>
        <v>330</v>
      </c>
      <c r="K28" s="117">
        <f>ROUND('1Sek._Sport'!L22*$B$7,0)</f>
        <v>360</v>
      </c>
      <c r="L28" s="117">
        <f>ROUND('1Sek._Sport'!M22*$B$7,0)</f>
        <v>540</v>
      </c>
      <c r="M28" s="117">
        <f>ROUND('1Sek._Sport'!N22*$B$7,0)</f>
        <v>600</v>
      </c>
      <c r="N28" s="117">
        <f>ROUND('1Sek._Sport'!O22*$B$7,0)</f>
        <v>600</v>
      </c>
      <c r="O28" s="117">
        <f>ROUND('1Sek._Sport'!P22*$B$7,0)</f>
        <v>540</v>
      </c>
      <c r="R28" s="57"/>
      <c r="S28" s="57"/>
      <c r="T28" s="57"/>
    </row>
    <row r="29" spans="2:20" ht="14.45" thickBot="1" x14ac:dyDescent="0.3">
      <c r="B29" s="110">
        <v>17</v>
      </c>
      <c r="C29" s="114">
        <f>ROUND('1Sek._Sport'!D23*$B$7,0)</f>
        <v>510</v>
      </c>
      <c r="D29" s="116">
        <f>ROUND('1Sek._Sport'!E23*$B$7,0)</f>
        <v>390</v>
      </c>
      <c r="E29" s="116">
        <f>ROUND('1Sek._Sport'!F23*$B$7,0)</f>
        <v>510</v>
      </c>
      <c r="F29" s="116">
        <f>ROUND('1Sek._Sport'!G23*$B$7,0)</f>
        <v>600</v>
      </c>
      <c r="G29" s="116">
        <f>ROUND('1Sek._Sport'!H23*$B$7,0)</f>
        <v>630</v>
      </c>
      <c r="H29" s="116">
        <f>ROUND('1Sek._Sport'!I23*$B$7,0)</f>
        <v>540</v>
      </c>
      <c r="I29" s="116">
        <f>ROUND('1Sek._Sport'!J23*$B$7,0)</f>
        <v>330</v>
      </c>
      <c r="J29" s="116">
        <f>ROUND('1Sek._Sport'!K23*$B$7,0)</f>
        <v>330</v>
      </c>
      <c r="K29" s="116">
        <f>ROUND('1Sek._Sport'!L23*$B$7,0)</f>
        <v>390</v>
      </c>
      <c r="L29" s="116">
        <f>ROUND('1Sek._Sport'!M23*$B$7,0)</f>
        <v>570</v>
      </c>
      <c r="M29" s="116">
        <f>ROUND('1Sek._Sport'!N23*$B$7,0)</f>
        <v>630</v>
      </c>
      <c r="N29" s="116">
        <f>ROUND('1Sek._Sport'!O23*$B$7,0)</f>
        <v>630</v>
      </c>
      <c r="O29" s="116">
        <f>ROUND('1Sek._Sport'!P23*$B$7,0)</f>
        <v>570</v>
      </c>
      <c r="R29" s="57"/>
      <c r="S29" s="57"/>
      <c r="T29" s="57"/>
    </row>
    <row r="30" spans="2:20" ht="14.45" thickBot="1" x14ac:dyDescent="0.3">
      <c r="B30" s="111">
        <v>18</v>
      </c>
      <c r="C30" s="115">
        <f>ROUND('1Sek._Sport'!D24*$B$7,0)</f>
        <v>540</v>
      </c>
      <c r="D30" s="117">
        <f>ROUND('1Sek._Sport'!E24*$B$7,0)</f>
        <v>420</v>
      </c>
      <c r="E30" s="117">
        <f>ROUND('1Sek._Sport'!F24*$B$7,0)</f>
        <v>540</v>
      </c>
      <c r="F30" s="117">
        <f>ROUND('1Sek._Sport'!G24*$B$7,0)</f>
        <v>630</v>
      </c>
      <c r="G30" s="117">
        <f>ROUND('1Sek._Sport'!H24*$B$7,0)</f>
        <v>690</v>
      </c>
      <c r="H30" s="117">
        <f>ROUND('1Sek._Sport'!I24*$B$7,0)</f>
        <v>570</v>
      </c>
      <c r="I30" s="117">
        <f>ROUND('1Sek._Sport'!J24*$B$7,0)</f>
        <v>360</v>
      </c>
      <c r="J30" s="117">
        <f>ROUND('1Sek._Sport'!K24*$B$7,0)</f>
        <v>360</v>
      </c>
      <c r="K30" s="117">
        <f>ROUND('1Sek._Sport'!L24*$B$7,0)</f>
        <v>390</v>
      </c>
      <c r="L30" s="117">
        <f>ROUND('1Sek._Sport'!M24*$B$7,0)</f>
        <v>600</v>
      </c>
      <c r="M30" s="117">
        <f>ROUND('1Sek._Sport'!N24*$B$7,0)</f>
        <v>660</v>
      </c>
      <c r="N30" s="117">
        <f>ROUND('1Sek._Sport'!O24*$B$7,0)</f>
        <v>660</v>
      </c>
      <c r="O30" s="117">
        <f>ROUND('1Sek._Sport'!P24*$B$7,0)</f>
        <v>600</v>
      </c>
      <c r="R30" s="57"/>
      <c r="S30" s="57"/>
      <c r="T30" s="57"/>
    </row>
    <row r="31" spans="2:20" ht="14.45" thickBot="1" x14ac:dyDescent="0.3">
      <c r="B31" s="110">
        <v>19</v>
      </c>
      <c r="C31" s="114">
        <f>ROUND('1Sek._Sport'!D25*$B$7,0)</f>
        <v>570</v>
      </c>
      <c r="D31" s="116">
        <f>ROUND('1Sek._Sport'!E25*$B$7,0)</f>
        <v>420</v>
      </c>
      <c r="E31" s="116">
        <f>ROUND('1Sek._Sport'!F25*$B$7,0)</f>
        <v>570</v>
      </c>
      <c r="F31" s="116">
        <f>ROUND('1Sek._Sport'!G25*$B$7,0)</f>
        <v>660</v>
      </c>
      <c r="G31" s="116">
        <f>ROUND('1Sek._Sport'!H25*$B$7,0)</f>
        <v>720</v>
      </c>
      <c r="H31" s="116">
        <f>ROUND('1Sek._Sport'!I25*$B$7,0)</f>
        <v>600</v>
      </c>
      <c r="I31" s="116">
        <f>ROUND('1Sek._Sport'!J25*$B$7,0)</f>
        <v>390</v>
      </c>
      <c r="J31" s="116">
        <f>ROUND('1Sek._Sport'!K25*$B$7,0)</f>
        <v>390</v>
      </c>
      <c r="K31" s="116">
        <f>ROUND('1Sek._Sport'!L25*$B$7,0)</f>
        <v>420</v>
      </c>
      <c r="L31" s="116">
        <f>ROUND('1Sek._Sport'!M25*$B$7,0)</f>
        <v>630</v>
      </c>
      <c r="M31" s="116">
        <f>ROUND('1Sek._Sport'!N25*$B$7,0)</f>
        <v>720</v>
      </c>
      <c r="N31" s="116">
        <f>ROUND('1Sek._Sport'!O25*$B$7,0)</f>
        <v>690</v>
      </c>
      <c r="O31" s="116">
        <f>ROUND('1Sek._Sport'!P25*$B$7,0)</f>
        <v>630</v>
      </c>
      <c r="R31" s="57"/>
      <c r="S31" s="57"/>
      <c r="T31" s="57"/>
    </row>
    <row r="32" spans="2:20" ht="14.45" thickBot="1" x14ac:dyDescent="0.3">
      <c r="B32" s="111">
        <v>20</v>
      </c>
      <c r="C32" s="115">
        <f>ROUND('1Sek._Sport'!D26*$B$7,0)</f>
        <v>600</v>
      </c>
      <c r="D32" s="117">
        <f>ROUND('1Sek._Sport'!E26*$B$7,0)</f>
        <v>450</v>
      </c>
      <c r="E32" s="117">
        <f>ROUND('1Sek._Sport'!F26*$B$7,0)</f>
        <v>600</v>
      </c>
      <c r="F32" s="117">
        <f>ROUND('1Sek._Sport'!G26*$B$7,0)</f>
        <v>690</v>
      </c>
      <c r="G32" s="117">
        <f>ROUND('1Sek._Sport'!H26*$B$7,0)</f>
        <v>750</v>
      </c>
      <c r="H32" s="117">
        <f>ROUND('1Sek._Sport'!I26*$B$7,0)</f>
        <v>630</v>
      </c>
      <c r="I32" s="117">
        <f>ROUND('1Sek._Sport'!J26*$B$7,0)</f>
        <v>390</v>
      </c>
      <c r="J32" s="117">
        <f>ROUND('1Sek._Sport'!K26*$B$7,0)</f>
        <v>390</v>
      </c>
      <c r="K32" s="117">
        <f>ROUND('1Sek._Sport'!L26*$B$7,0)</f>
        <v>450</v>
      </c>
      <c r="L32" s="117">
        <f>ROUND('1Sek._Sport'!M26*$B$7,0)</f>
        <v>690</v>
      </c>
      <c r="M32" s="117">
        <f>ROUND('1Sek._Sport'!N26*$B$7,0)</f>
        <v>750</v>
      </c>
      <c r="N32" s="117">
        <f>ROUND('1Sek._Sport'!O26*$B$7,0)</f>
        <v>720</v>
      </c>
      <c r="O32" s="117">
        <f>ROUND('1Sek._Sport'!P26*$B$7,0)</f>
        <v>660</v>
      </c>
      <c r="R32" s="57"/>
      <c r="S32" s="57"/>
      <c r="T32" s="57"/>
    </row>
    <row r="33" spans="2:20" ht="14.45" thickBot="1" x14ac:dyDescent="0.3">
      <c r="B33" s="110">
        <v>21</v>
      </c>
      <c r="C33" s="114">
        <f>ROUND('1Sek._Sport'!D27*$B$7,0)</f>
        <v>630</v>
      </c>
      <c r="D33" s="116">
        <f>ROUND('1Sek._Sport'!E27*$B$7,0)</f>
        <v>480</v>
      </c>
      <c r="E33" s="116">
        <f>ROUND('1Sek._Sport'!F27*$B$7,0)</f>
        <v>630</v>
      </c>
      <c r="F33" s="116">
        <f>ROUND('1Sek._Sport'!G27*$B$7,0)</f>
        <v>720</v>
      </c>
      <c r="G33" s="116">
        <f>ROUND('1Sek._Sport'!H27*$B$7,0)</f>
        <v>780</v>
      </c>
      <c r="H33" s="116">
        <f>ROUND('1Sek._Sport'!I27*$B$7,0)</f>
        <v>660</v>
      </c>
      <c r="I33" s="116">
        <f>ROUND('1Sek._Sport'!J27*$B$7,0)</f>
        <v>420</v>
      </c>
      <c r="J33" s="116">
        <f>ROUND('1Sek._Sport'!K27*$B$7,0)</f>
        <v>420</v>
      </c>
      <c r="K33" s="116">
        <f>ROUND('1Sek._Sport'!L27*$B$7,0)</f>
        <v>480</v>
      </c>
      <c r="L33" s="116">
        <f>ROUND('1Sek._Sport'!M27*$B$7,0)</f>
        <v>720</v>
      </c>
      <c r="M33" s="116">
        <f>ROUND('1Sek._Sport'!N27*$B$7,0)</f>
        <v>780</v>
      </c>
      <c r="N33" s="116">
        <f>ROUND('1Sek._Sport'!O27*$B$7,0)</f>
        <v>780</v>
      </c>
      <c r="O33" s="116">
        <f>ROUND('1Sek._Sport'!P27*$B$7,0)</f>
        <v>720</v>
      </c>
      <c r="R33" s="57"/>
      <c r="S33" s="57"/>
      <c r="T33" s="57"/>
    </row>
    <row r="34" spans="2:20" ht="14.45" thickBot="1" x14ac:dyDescent="0.3">
      <c r="B34" s="111">
        <v>22</v>
      </c>
      <c r="C34" s="115">
        <f>ROUND('1Sek._Sport'!D28*$B$7,0)</f>
        <v>660</v>
      </c>
      <c r="D34" s="117">
        <f>ROUND('1Sek._Sport'!E28*$B$7,0)</f>
        <v>510</v>
      </c>
      <c r="E34" s="117">
        <f>ROUND('1Sek._Sport'!F28*$B$7,0)</f>
        <v>660</v>
      </c>
      <c r="F34" s="117">
        <f>ROUND('1Sek._Sport'!G28*$B$7,0)</f>
        <v>750</v>
      </c>
      <c r="G34" s="117">
        <f>ROUND('1Sek._Sport'!H28*$B$7,0)</f>
        <v>840</v>
      </c>
      <c r="H34" s="117">
        <f>ROUND('1Sek._Sport'!I28*$B$7,0)</f>
        <v>690</v>
      </c>
      <c r="I34" s="117">
        <f>ROUND('1Sek._Sport'!J28*$B$7,0)</f>
        <v>450</v>
      </c>
      <c r="J34" s="117">
        <f>ROUND('1Sek._Sport'!K28*$B$7,0)</f>
        <v>450</v>
      </c>
      <c r="K34" s="117">
        <f>ROUND('1Sek._Sport'!L28*$B$7,0)</f>
        <v>480</v>
      </c>
      <c r="L34" s="117">
        <f>ROUND('1Sek._Sport'!M28*$B$7,0)</f>
        <v>750</v>
      </c>
      <c r="M34" s="117">
        <f>ROUND('1Sek._Sport'!N28*$B$7,0)</f>
        <v>810</v>
      </c>
      <c r="N34" s="117">
        <f>ROUND('1Sek._Sport'!O28*$B$7,0)</f>
        <v>810</v>
      </c>
      <c r="O34" s="117">
        <f>ROUND('1Sek._Sport'!P28*$B$7,0)</f>
        <v>750</v>
      </c>
      <c r="R34" s="57"/>
      <c r="S34" s="57"/>
      <c r="T34" s="57"/>
    </row>
    <row r="35" spans="2:20" ht="14.45" thickBot="1" x14ac:dyDescent="0.3">
      <c r="B35" s="110">
        <v>23</v>
      </c>
      <c r="C35" s="114">
        <f>ROUND('1Sek._Sport'!D29*$B$7,0)</f>
        <v>690</v>
      </c>
      <c r="D35" s="116">
        <f>ROUND('1Sek._Sport'!E29*$B$7,0)</f>
        <v>510</v>
      </c>
      <c r="E35" s="116">
        <f>ROUND('1Sek._Sport'!F29*$B$7,0)</f>
        <v>690</v>
      </c>
      <c r="F35" s="116">
        <f>ROUND('1Sek._Sport'!G29*$B$7,0)</f>
        <v>780</v>
      </c>
      <c r="G35" s="116">
        <f>ROUND('1Sek._Sport'!H29*$B$7,0)</f>
        <v>870</v>
      </c>
      <c r="H35" s="116">
        <f>ROUND('1Sek._Sport'!I29*$B$7,0)</f>
        <v>720</v>
      </c>
      <c r="I35" s="116">
        <f>ROUND('1Sek._Sport'!J29*$B$7,0)</f>
        <v>450</v>
      </c>
      <c r="J35" s="116">
        <f>ROUND('1Sek._Sport'!K29*$B$7,0)</f>
        <v>450</v>
      </c>
      <c r="K35" s="116">
        <f>ROUND('1Sek._Sport'!L29*$B$7,0)</f>
        <v>510</v>
      </c>
      <c r="L35" s="116">
        <f>ROUND('1Sek._Sport'!M29*$B$7,0)</f>
        <v>780</v>
      </c>
      <c r="M35" s="116">
        <f>ROUND('1Sek._Sport'!N29*$B$7,0)</f>
        <v>870</v>
      </c>
      <c r="N35" s="116">
        <f>ROUND('1Sek._Sport'!O29*$B$7,0)</f>
        <v>840</v>
      </c>
      <c r="O35" s="116">
        <f>ROUND('1Sek._Sport'!P29*$B$7,0)</f>
        <v>780</v>
      </c>
      <c r="R35" s="57"/>
      <c r="S35" s="57"/>
      <c r="T35" s="57"/>
    </row>
    <row r="36" spans="2:20" ht="14.45" thickBot="1" x14ac:dyDescent="0.3">
      <c r="B36" s="111">
        <v>24</v>
      </c>
      <c r="C36" s="115">
        <f>ROUND('1Sek._Sport'!D30*$B$7,0)</f>
        <v>720</v>
      </c>
      <c r="D36" s="117">
        <f>ROUND('1Sek._Sport'!E30*$B$7,0)</f>
        <v>540</v>
      </c>
      <c r="E36" s="117">
        <f>ROUND('1Sek._Sport'!F30*$B$7,0)</f>
        <v>720</v>
      </c>
      <c r="F36" s="117">
        <f>ROUND('1Sek._Sport'!G30*$B$7,0)</f>
        <v>840</v>
      </c>
      <c r="G36" s="117">
        <f>ROUND('1Sek._Sport'!H30*$B$7,0)</f>
        <v>900</v>
      </c>
      <c r="H36" s="117">
        <f>ROUND('1Sek._Sport'!I30*$B$7,0)</f>
        <v>750</v>
      </c>
      <c r="I36" s="117">
        <f>ROUND('1Sek._Sport'!J30*$B$7,0)</f>
        <v>480</v>
      </c>
      <c r="J36" s="117">
        <f>ROUND('1Sek._Sport'!K30*$B$7,0)</f>
        <v>480</v>
      </c>
      <c r="K36" s="117">
        <f>ROUND('1Sek._Sport'!L30*$B$7,0)</f>
        <v>540</v>
      </c>
      <c r="L36" s="117">
        <f>ROUND('1Sek._Sport'!M30*$B$7,0)</f>
        <v>810</v>
      </c>
      <c r="M36" s="117">
        <f>ROUND('1Sek._Sport'!N30*$B$7,0)</f>
        <v>900</v>
      </c>
      <c r="N36" s="117">
        <f>ROUND('1Sek._Sport'!O30*$B$7,0)</f>
        <v>870</v>
      </c>
      <c r="O36" s="117">
        <f>ROUND('1Sek._Sport'!P30*$B$7,0)</f>
        <v>810</v>
      </c>
      <c r="R36" s="57"/>
      <c r="S36" s="57"/>
      <c r="T36" s="57"/>
    </row>
    <row r="37" spans="2:20" ht="14.45" thickBot="1" x14ac:dyDescent="0.3">
      <c r="B37" s="110">
        <v>25</v>
      </c>
      <c r="C37" s="114">
        <f>ROUND('1Sek._Sport'!D31*$B$7,0)</f>
        <v>750</v>
      </c>
      <c r="D37" s="116">
        <f>ROUND('1Sek._Sport'!E31*$B$7,0)</f>
        <v>570</v>
      </c>
      <c r="E37" s="116">
        <f>ROUND('1Sek._Sport'!F31*$B$7,0)</f>
        <v>780</v>
      </c>
      <c r="F37" s="116">
        <f>ROUND('1Sek._Sport'!G31*$B$7,0)</f>
        <v>870</v>
      </c>
      <c r="G37" s="116">
        <f>ROUND('1Sek._Sport'!H31*$B$7,0)</f>
        <v>930</v>
      </c>
      <c r="H37" s="116">
        <f>ROUND('1Sek._Sport'!I31*$B$7,0)</f>
        <v>780</v>
      </c>
      <c r="I37" s="116">
        <f>ROUND('1Sek._Sport'!J31*$B$7,0)</f>
        <v>510</v>
      </c>
      <c r="J37" s="116">
        <f>ROUND('1Sek._Sport'!K31*$B$7,0)</f>
        <v>510</v>
      </c>
      <c r="K37" s="116">
        <f>ROUND('1Sek._Sport'!L31*$B$7,0)</f>
        <v>570</v>
      </c>
      <c r="L37" s="116">
        <f>ROUND('1Sek._Sport'!M31*$B$7,0)</f>
        <v>840</v>
      </c>
      <c r="M37" s="116">
        <f>ROUND('1Sek._Sport'!N31*$B$7,0)</f>
        <v>930</v>
      </c>
      <c r="N37" s="116">
        <f>ROUND('1Sek._Sport'!O31*$B$7,0)</f>
        <v>930</v>
      </c>
      <c r="O37" s="116">
        <f>ROUND('1Sek._Sport'!P31*$B$7,0)</f>
        <v>840</v>
      </c>
      <c r="R37" s="57"/>
      <c r="S37" s="57"/>
      <c r="T37" s="57"/>
    </row>
    <row r="38" spans="2:20" ht="14.45" thickBot="1" x14ac:dyDescent="0.3">
      <c r="B38" s="111">
        <v>26</v>
      </c>
      <c r="C38" s="115">
        <f>ROUND('1Sek._Sport'!D32*$B$7,0)</f>
        <v>780</v>
      </c>
      <c r="D38" s="117">
        <f>ROUND('1Sek._Sport'!E32*$B$7,0)</f>
        <v>600</v>
      </c>
      <c r="E38" s="117">
        <f>ROUND('1Sek._Sport'!F32*$B$7,0)</f>
        <v>810</v>
      </c>
      <c r="F38" s="117">
        <f>ROUND('1Sek._Sport'!G32*$B$7,0)</f>
        <v>900</v>
      </c>
      <c r="G38" s="117">
        <f>ROUND('1Sek._Sport'!H32*$B$7,0)</f>
        <v>990</v>
      </c>
      <c r="H38" s="117">
        <f>ROUND('1Sek._Sport'!I32*$B$7,0)</f>
        <v>810</v>
      </c>
      <c r="I38" s="117">
        <f>ROUND('1Sek._Sport'!J32*$B$7,0)</f>
        <v>510</v>
      </c>
      <c r="J38" s="117">
        <f>ROUND('1Sek._Sport'!K32*$B$7,0)</f>
        <v>510</v>
      </c>
      <c r="K38" s="117">
        <f>ROUND('1Sek._Sport'!L32*$B$7,0)</f>
        <v>570</v>
      </c>
      <c r="L38" s="117">
        <f>ROUND('1Sek._Sport'!M32*$B$7,0)</f>
        <v>870</v>
      </c>
      <c r="M38" s="117">
        <f>ROUND('1Sek._Sport'!N32*$B$7,0)</f>
        <v>960</v>
      </c>
      <c r="N38" s="117">
        <f>ROUND('1Sek._Sport'!O32*$B$7,0)</f>
        <v>960</v>
      </c>
      <c r="O38" s="117">
        <f>ROUND('1Sek._Sport'!P32*$B$7,0)</f>
        <v>870</v>
      </c>
      <c r="R38" s="57"/>
      <c r="S38" s="57"/>
      <c r="T38" s="57"/>
    </row>
    <row r="39" spans="2:20" ht="14.45" thickBot="1" x14ac:dyDescent="0.3">
      <c r="B39" s="110">
        <v>27</v>
      </c>
      <c r="C39" s="114">
        <f>ROUND('1Sek._Sport'!D33*$B$7,0)</f>
        <v>840</v>
      </c>
      <c r="D39" s="116">
        <f>ROUND('1Sek._Sport'!E33*$B$7,0)</f>
        <v>630</v>
      </c>
      <c r="E39" s="116">
        <f>ROUND('1Sek._Sport'!F33*$B$7,0)</f>
        <v>870</v>
      </c>
      <c r="F39" s="116">
        <f>ROUND('1Sek._Sport'!G33*$B$7,0)</f>
        <v>960</v>
      </c>
      <c r="G39" s="116">
        <f>ROUND('1Sek._Sport'!H33*$B$7,0)</f>
        <v>1050</v>
      </c>
      <c r="H39" s="116">
        <f>ROUND('1Sek._Sport'!I33*$B$7,0)</f>
        <v>870</v>
      </c>
      <c r="I39" s="116">
        <f>ROUND('1Sek._Sport'!J33*$B$7,0)</f>
        <v>540</v>
      </c>
      <c r="J39" s="116">
        <f>ROUND('1Sek._Sport'!K33*$B$7,0)</f>
        <v>540</v>
      </c>
      <c r="K39" s="116">
        <f>ROUND('1Sek._Sport'!L33*$B$7,0)</f>
        <v>630</v>
      </c>
      <c r="L39" s="116">
        <f>ROUND('1Sek._Sport'!M33*$B$7,0)</f>
        <v>960</v>
      </c>
      <c r="M39" s="116">
        <f>ROUND('1Sek._Sport'!N33*$B$7,0)</f>
        <v>1050</v>
      </c>
      <c r="N39" s="116">
        <f>ROUND('1Sek._Sport'!O33*$B$7,0)</f>
        <v>1020</v>
      </c>
      <c r="O39" s="116">
        <f>ROUND('1Sek._Sport'!P33*$B$7,0)</f>
        <v>930</v>
      </c>
      <c r="R39" s="57"/>
      <c r="S39" s="57"/>
      <c r="T39" s="57"/>
    </row>
    <row r="40" spans="2:20" ht="14.45" thickBot="1" x14ac:dyDescent="0.3">
      <c r="B40" s="111">
        <v>28</v>
      </c>
      <c r="C40" s="115">
        <f>ROUND('1Sek._Sport'!D34*$B$7,0)</f>
        <v>900</v>
      </c>
      <c r="D40" s="117">
        <f>ROUND('1Sek._Sport'!E34*$B$7,0)</f>
        <v>690</v>
      </c>
      <c r="E40" s="117">
        <f>ROUND('1Sek._Sport'!F34*$B$7,0)</f>
        <v>930</v>
      </c>
      <c r="F40" s="117">
        <f>ROUND('1Sek._Sport'!G34*$B$7,0)</f>
        <v>1050</v>
      </c>
      <c r="G40" s="117">
        <f>ROUND('1Sek._Sport'!H34*$B$7,0)</f>
        <v>1140</v>
      </c>
      <c r="H40" s="117">
        <f>ROUND('1Sek._Sport'!I34*$B$7,0)</f>
        <v>960</v>
      </c>
      <c r="I40" s="117">
        <f>ROUND('1Sek._Sport'!J34*$B$7,0)</f>
        <v>600</v>
      </c>
      <c r="J40" s="117">
        <f>ROUND('1Sek._Sport'!K34*$B$7,0)</f>
        <v>600</v>
      </c>
      <c r="K40" s="117">
        <f>ROUND('1Sek._Sport'!L34*$B$7,0)</f>
        <v>660</v>
      </c>
      <c r="L40" s="117">
        <f>ROUND('1Sek._Sport'!M34*$B$7,0)</f>
        <v>1020</v>
      </c>
      <c r="M40" s="117">
        <f>ROUND('1Sek._Sport'!N34*$B$7,0)</f>
        <v>1110</v>
      </c>
      <c r="N40" s="117">
        <f>ROUND('1Sek._Sport'!O34*$B$7,0)</f>
        <v>1110</v>
      </c>
      <c r="O40" s="117">
        <f>ROUND('1Sek._Sport'!P34*$B$7,0)</f>
        <v>1020</v>
      </c>
      <c r="R40" s="57"/>
      <c r="S40" s="57"/>
      <c r="T40" s="57"/>
    </row>
    <row r="41" spans="2:20" ht="14.45" thickBot="1" x14ac:dyDescent="0.3">
      <c r="B41" s="110">
        <v>29</v>
      </c>
      <c r="C41" s="114">
        <f>ROUND('1Sek._Sport'!D35*$B$7,0)</f>
        <v>960</v>
      </c>
      <c r="D41" s="116">
        <f>ROUND('1Sek._Sport'!E35*$B$7,0)</f>
        <v>720</v>
      </c>
      <c r="E41" s="116">
        <f>ROUND('1Sek._Sport'!F35*$B$7,0)</f>
        <v>990</v>
      </c>
      <c r="F41" s="116">
        <f>ROUND('1Sek._Sport'!G35*$B$7,0)</f>
        <v>1110</v>
      </c>
      <c r="G41" s="116">
        <f>ROUND('1Sek._Sport'!H35*$B$7,0)</f>
        <v>1200</v>
      </c>
      <c r="H41" s="116">
        <f>ROUND('1Sek._Sport'!I35*$B$7,0)</f>
        <v>1020</v>
      </c>
      <c r="I41" s="116">
        <f>ROUND('1Sek._Sport'!J35*$B$7,0)</f>
        <v>630</v>
      </c>
      <c r="J41" s="116">
        <f>ROUND('1Sek._Sport'!K35*$B$7,0)</f>
        <v>630</v>
      </c>
      <c r="K41" s="116">
        <f>ROUND('1Sek._Sport'!L35*$B$7,0)</f>
        <v>720</v>
      </c>
      <c r="L41" s="116">
        <f>ROUND('1Sek._Sport'!M35*$B$7,0)</f>
        <v>1080</v>
      </c>
      <c r="M41" s="116">
        <f>ROUND('1Sek._Sport'!N35*$B$7,0)</f>
        <v>1200</v>
      </c>
      <c r="N41" s="116">
        <f>ROUND('1Sek._Sport'!O35*$B$7,0)</f>
        <v>1170</v>
      </c>
      <c r="O41" s="116">
        <f>ROUND('1Sek._Sport'!P35*$B$7,0)</f>
        <v>1080</v>
      </c>
      <c r="R41" s="57"/>
      <c r="S41" s="57"/>
      <c r="T41" s="57"/>
    </row>
    <row r="42" spans="2:20" ht="14.45" thickBot="1" x14ac:dyDescent="0.3">
      <c r="B42" s="111">
        <v>30</v>
      </c>
      <c r="C42" s="115">
        <f>ROUND('1Sek._Sport'!D36*$B$7,0)</f>
        <v>1020</v>
      </c>
      <c r="D42" s="117">
        <f>ROUND('1Sek._Sport'!E36*$B$7,0)</f>
        <v>780</v>
      </c>
      <c r="E42" s="117">
        <f>ROUND('1Sek._Sport'!F36*$B$7,0)</f>
        <v>1050</v>
      </c>
      <c r="F42" s="117">
        <f>ROUND('1Sek._Sport'!G36*$B$7,0)</f>
        <v>1170</v>
      </c>
      <c r="G42" s="117">
        <f>ROUND('1Sek._Sport'!H36*$B$7,0)</f>
        <v>1290</v>
      </c>
      <c r="H42" s="117">
        <f>ROUND('1Sek._Sport'!I36*$B$7,0)</f>
        <v>1080</v>
      </c>
      <c r="I42" s="117">
        <f>ROUND('1Sek._Sport'!J36*$B$7,0)</f>
        <v>660</v>
      </c>
      <c r="J42" s="117">
        <f>ROUND('1Sek._Sport'!K36*$B$7,0)</f>
        <v>660</v>
      </c>
      <c r="K42" s="117">
        <f>ROUND('1Sek._Sport'!L36*$B$7,0)</f>
        <v>750</v>
      </c>
      <c r="L42" s="117">
        <f>ROUND('1Sek._Sport'!M36*$B$7,0)</f>
        <v>1140</v>
      </c>
      <c r="M42" s="117">
        <f>ROUND('1Sek._Sport'!N36*$B$7,0)</f>
        <v>1260</v>
      </c>
      <c r="N42" s="117">
        <f>ROUND('1Sek._Sport'!O36*$B$7,0)</f>
        <v>1230</v>
      </c>
      <c r="O42" s="117">
        <f>ROUND('1Sek._Sport'!P36*$B$7,0)</f>
        <v>1140</v>
      </c>
      <c r="R42" s="57"/>
      <c r="S42" s="57"/>
      <c r="T42" s="57"/>
    </row>
    <row r="43" spans="2:20" ht="14.45" thickBot="1" x14ac:dyDescent="0.3">
      <c r="B43" s="110">
        <v>31</v>
      </c>
      <c r="C43" s="114">
        <f>ROUND('1Sek._Sport'!D37*$B$7,0)</f>
        <v>1080</v>
      </c>
      <c r="D43" s="116">
        <f>ROUND('1Sek._Sport'!E37*$B$7,0)</f>
        <v>810</v>
      </c>
      <c r="E43" s="116">
        <f>ROUND('1Sek._Sport'!F37*$B$7,0)</f>
        <v>1110</v>
      </c>
      <c r="F43" s="116">
        <f>ROUND('1Sek._Sport'!G37*$B$7,0)</f>
        <v>1230</v>
      </c>
      <c r="G43" s="116">
        <f>ROUND('1Sek._Sport'!H37*$B$7,0)</f>
        <v>1350</v>
      </c>
      <c r="H43" s="116">
        <f>ROUND('1Sek._Sport'!I37*$B$7,0)</f>
        <v>1140</v>
      </c>
      <c r="I43" s="116">
        <f>ROUND('1Sek._Sport'!J37*$B$7,0)</f>
        <v>720</v>
      </c>
      <c r="J43" s="116">
        <f>ROUND('1Sek._Sport'!K37*$B$7,0)</f>
        <v>720</v>
      </c>
      <c r="K43" s="116">
        <f>ROUND('1Sek._Sport'!L37*$B$7,0)</f>
        <v>810</v>
      </c>
      <c r="L43" s="116">
        <f>ROUND('1Sek._Sport'!M37*$B$7,0)</f>
        <v>1230</v>
      </c>
      <c r="M43" s="116">
        <f>ROUND('1Sek._Sport'!N37*$B$7,0)</f>
        <v>1350</v>
      </c>
      <c r="N43" s="116">
        <f>ROUND('1Sek._Sport'!O37*$B$7,0)</f>
        <v>1320</v>
      </c>
      <c r="O43" s="116">
        <f>ROUND('1Sek._Sport'!P37*$B$7,0)</f>
        <v>1200</v>
      </c>
      <c r="R43" s="57"/>
      <c r="S43" s="57"/>
      <c r="T43" s="57"/>
    </row>
    <row r="44" spans="2:20" ht="14.45" thickBot="1" x14ac:dyDescent="0.3">
      <c r="B44" s="111">
        <v>32</v>
      </c>
      <c r="C44" s="115">
        <f>ROUND('1Sek._Sport'!D38*$B$7,0)</f>
        <v>1140</v>
      </c>
      <c r="D44" s="117">
        <f>ROUND('1Sek._Sport'!E38*$B$7,0)</f>
        <v>870</v>
      </c>
      <c r="E44" s="117">
        <f>ROUND('1Sek._Sport'!F38*$B$7,0)</f>
        <v>1170</v>
      </c>
      <c r="F44" s="117">
        <f>ROUND('1Sek._Sport'!G38*$B$7,0)</f>
        <v>1320</v>
      </c>
      <c r="G44" s="117">
        <f>ROUND('1Sek._Sport'!H38*$B$7,0)</f>
        <v>1440</v>
      </c>
      <c r="H44" s="117">
        <f>ROUND('1Sek._Sport'!I38*$B$7,0)</f>
        <v>1200</v>
      </c>
      <c r="I44" s="117">
        <f>ROUND('1Sek._Sport'!J38*$B$7,0)</f>
        <v>750</v>
      </c>
      <c r="J44" s="117">
        <f>ROUND('1Sek._Sport'!K38*$B$7,0)</f>
        <v>750</v>
      </c>
      <c r="K44" s="117">
        <f>ROUND('1Sek._Sport'!L38*$B$7,0)</f>
        <v>840</v>
      </c>
      <c r="L44" s="117">
        <f>ROUND('1Sek._Sport'!M38*$B$7,0)</f>
        <v>1290</v>
      </c>
      <c r="M44" s="117">
        <f>ROUND('1Sek._Sport'!N38*$B$7,0)</f>
        <v>1410</v>
      </c>
      <c r="N44" s="117">
        <f>ROUND('1Sek._Sport'!O38*$B$7,0)</f>
        <v>1380</v>
      </c>
      <c r="O44" s="117">
        <f>ROUND('1Sek._Sport'!P38*$B$7,0)</f>
        <v>1290</v>
      </c>
      <c r="R44" s="57"/>
      <c r="S44" s="57"/>
      <c r="T44" s="57"/>
    </row>
    <row r="45" spans="2:20" ht="14.45" thickBot="1" x14ac:dyDescent="0.3">
      <c r="B45" s="110">
        <v>33</v>
      </c>
      <c r="C45" s="114">
        <f>ROUND('1Sek._Sport'!D39*$B$7,0)</f>
        <v>1230</v>
      </c>
      <c r="D45" s="116">
        <f>ROUND('1Sek._Sport'!E39*$B$7,0)</f>
        <v>930</v>
      </c>
      <c r="E45" s="116">
        <f>ROUND('1Sek._Sport'!F39*$B$7,0)</f>
        <v>1260</v>
      </c>
      <c r="F45" s="116">
        <f>ROUND('1Sek._Sport'!G39*$B$7,0)</f>
        <v>1410</v>
      </c>
      <c r="G45" s="116">
        <f>ROUND('1Sek._Sport'!H39*$B$7,0)</f>
        <v>1530</v>
      </c>
      <c r="H45" s="116">
        <f>ROUND('1Sek._Sport'!I39*$B$7,0)</f>
        <v>1290</v>
      </c>
      <c r="I45" s="116">
        <f>ROUND('1Sek._Sport'!J39*$B$7,0)</f>
        <v>810</v>
      </c>
      <c r="J45" s="116">
        <f>ROUND('1Sek._Sport'!K39*$B$7,0)</f>
        <v>810</v>
      </c>
      <c r="K45" s="116">
        <f>ROUND('1Sek._Sport'!L39*$B$7,0)</f>
        <v>900</v>
      </c>
      <c r="L45" s="116">
        <f>ROUND('1Sek._Sport'!M39*$B$7,0)</f>
        <v>1380</v>
      </c>
      <c r="M45" s="116">
        <f>ROUND('1Sek._Sport'!N39*$B$7,0)</f>
        <v>1530</v>
      </c>
      <c r="N45" s="116">
        <f>ROUND('1Sek._Sport'!O39*$B$7,0)</f>
        <v>1500</v>
      </c>
      <c r="O45" s="116">
        <f>ROUND('1Sek._Sport'!P39*$B$7,0)</f>
        <v>1380</v>
      </c>
      <c r="R45" s="57"/>
      <c r="S45" s="57"/>
      <c r="T45" s="57"/>
    </row>
    <row r="46" spans="2:20" ht="14.45" thickBot="1" x14ac:dyDescent="0.3">
      <c r="B46" s="111">
        <v>34</v>
      </c>
      <c r="C46" s="115">
        <f>ROUND('1Sek._Sport'!D40*$B$7,0)</f>
        <v>1320</v>
      </c>
      <c r="D46" s="117">
        <f>ROUND('1Sek._Sport'!E40*$B$7,0)</f>
        <v>990</v>
      </c>
      <c r="E46" s="117">
        <f>ROUND('1Sek._Sport'!F40*$B$7,0)</f>
        <v>1350</v>
      </c>
      <c r="F46" s="117">
        <f>ROUND('1Sek._Sport'!G40*$B$7,0)</f>
        <v>1530</v>
      </c>
      <c r="G46" s="117">
        <f>ROUND('1Sek._Sport'!H40*$B$7,0)</f>
        <v>1650</v>
      </c>
      <c r="H46" s="117">
        <f>ROUND('1Sek._Sport'!I40*$B$7,0)</f>
        <v>1380</v>
      </c>
      <c r="I46" s="117">
        <f>ROUND('1Sek._Sport'!J40*$B$7,0)</f>
        <v>870</v>
      </c>
      <c r="J46" s="117">
        <f>ROUND('1Sek._Sport'!K40*$B$7,0)</f>
        <v>870</v>
      </c>
      <c r="K46" s="117">
        <f>ROUND('1Sek._Sport'!L40*$B$7,0)</f>
        <v>990</v>
      </c>
      <c r="L46" s="117">
        <f>ROUND('1Sek._Sport'!M40*$B$7,0)</f>
        <v>1500</v>
      </c>
      <c r="M46" s="117">
        <f>ROUND('1Sek._Sport'!N40*$B$7,0)</f>
        <v>1650</v>
      </c>
      <c r="N46" s="117">
        <f>ROUND('1Sek._Sport'!O40*$B$7,0)</f>
        <v>1620</v>
      </c>
      <c r="O46" s="117">
        <f>ROUND('1Sek._Sport'!P40*$B$7,0)</f>
        <v>1470</v>
      </c>
      <c r="R46" s="57"/>
      <c r="S46" s="57"/>
      <c r="T46" s="57"/>
    </row>
    <row r="47" spans="2:20" ht="14.45" thickBot="1" x14ac:dyDescent="0.3">
      <c r="B47" s="110">
        <v>35</v>
      </c>
      <c r="C47" s="114">
        <f>ROUND('1Sek._Sport'!D41*$B$7,0)</f>
        <v>1410</v>
      </c>
      <c r="D47" s="116">
        <f>ROUND('1Sek._Sport'!E41*$B$7,0)</f>
        <v>1080</v>
      </c>
      <c r="E47" s="116">
        <f>ROUND('1Sek._Sport'!F41*$B$7,0)</f>
        <v>1440</v>
      </c>
      <c r="F47" s="116">
        <f>ROUND('1Sek._Sport'!G41*$B$7,0)</f>
        <v>1620</v>
      </c>
      <c r="G47" s="116">
        <f>ROUND('1Sek._Sport'!H41*$B$7,0)</f>
        <v>1770</v>
      </c>
      <c r="H47" s="116">
        <f>ROUND('1Sek._Sport'!I41*$B$7,0)</f>
        <v>1470</v>
      </c>
      <c r="I47" s="116">
        <f>ROUND('1Sek._Sport'!J41*$B$7,0)</f>
        <v>930</v>
      </c>
      <c r="J47" s="116">
        <f>ROUND('1Sek._Sport'!K41*$B$7,0)</f>
        <v>930</v>
      </c>
      <c r="K47" s="116">
        <f>ROUND('1Sek._Sport'!L41*$B$7,0)</f>
        <v>1050</v>
      </c>
      <c r="L47" s="116">
        <f>ROUND('1Sek._Sport'!M41*$B$7,0)</f>
        <v>1590</v>
      </c>
      <c r="M47" s="116">
        <f>ROUND('1Sek._Sport'!N41*$B$7,0)</f>
        <v>1740</v>
      </c>
      <c r="N47" s="116">
        <f>ROUND('1Sek._Sport'!O41*$B$7,0)</f>
        <v>1710</v>
      </c>
      <c r="O47" s="116">
        <f>ROUND('1Sek._Sport'!P41*$B$7,0)</f>
        <v>1590</v>
      </c>
      <c r="R47" s="57"/>
      <c r="S47" s="57"/>
      <c r="T47" s="57"/>
    </row>
    <row r="48" spans="2:20" ht="14.45" thickBot="1" x14ac:dyDescent="0.3">
      <c r="B48" s="111">
        <v>36</v>
      </c>
      <c r="C48" s="115">
        <f>ROUND('1Sek._Sport'!D42*$B$7,0)</f>
        <v>1530</v>
      </c>
      <c r="D48" s="117">
        <f>ROUND('1Sek._Sport'!E42*$B$7,0)</f>
        <v>1170</v>
      </c>
      <c r="E48" s="117">
        <f>ROUND('1Sek._Sport'!F42*$B$7,0)</f>
        <v>1560</v>
      </c>
      <c r="F48" s="117">
        <f>ROUND('1Sek._Sport'!G42*$B$7,0)</f>
        <v>1770</v>
      </c>
      <c r="G48" s="117">
        <f>ROUND('1Sek._Sport'!H42*$B$7,0)</f>
        <v>1920</v>
      </c>
      <c r="H48" s="117">
        <f>ROUND('1Sek._Sport'!I42*$B$7,0)</f>
        <v>1620</v>
      </c>
      <c r="I48" s="117">
        <f>ROUND('1Sek._Sport'!J42*$B$7,0)</f>
        <v>1020</v>
      </c>
      <c r="J48" s="117">
        <f>ROUND('1Sek._Sport'!K42*$B$7,0)</f>
        <v>1020</v>
      </c>
      <c r="K48" s="117">
        <f>ROUND('1Sek._Sport'!L42*$B$7,0)</f>
        <v>1140</v>
      </c>
      <c r="L48" s="117">
        <f>ROUND('1Sek._Sport'!M42*$B$7,0)</f>
        <v>1740</v>
      </c>
      <c r="M48" s="117">
        <f>ROUND('1Sek._Sport'!N42*$B$7,0)</f>
        <v>1890</v>
      </c>
      <c r="N48" s="117">
        <f>ROUND('1Sek._Sport'!O42*$B$7,0)</f>
        <v>1860</v>
      </c>
      <c r="O48" s="117">
        <f>ROUND('1Sek._Sport'!P42*$B$7,0)</f>
        <v>1710</v>
      </c>
      <c r="R48" s="57"/>
      <c r="S48" s="57"/>
      <c r="T48" s="57"/>
    </row>
    <row r="49" spans="2:20" ht="14.45" thickBot="1" x14ac:dyDescent="0.3">
      <c r="B49" s="110">
        <v>37</v>
      </c>
      <c r="C49" s="114">
        <f>ROUND('1Sek._Sport'!D43*$B$7,0)</f>
        <v>1650</v>
      </c>
      <c r="D49" s="116">
        <f>ROUND('1Sek._Sport'!E43*$B$7,0)</f>
        <v>1260</v>
      </c>
      <c r="E49" s="116">
        <f>ROUND('1Sek._Sport'!F43*$B$7,0)</f>
        <v>1680</v>
      </c>
      <c r="F49" s="116">
        <f>ROUND('1Sek._Sport'!G43*$B$7,0)</f>
        <v>1890</v>
      </c>
      <c r="G49" s="116">
        <f>ROUND('1Sek._Sport'!H43*$B$7,0)</f>
        <v>2070</v>
      </c>
      <c r="H49" s="116">
        <f>ROUND('1Sek._Sport'!I43*$B$7,0)</f>
        <v>1740</v>
      </c>
      <c r="I49" s="116">
        <f>ROUND('1Sek._Sport'!J43*$B$7,0)</f>
        <v>1080</v>
      </c>
      <c r="J49" s="116">
        <f>ROUND('1Sek._Sport'!K43*$B$7,0)</f>
        <v>1080</v>
      </c>
      <c r="K49" s="116">
        <f>ROUND('1Sek._Sport'!L43*$B$7,0)</f>
        <v>1230</v>
      </c>
      <c r="L49" s="116">
        <f>ROUND('1Sek._Sport'!M43*$B$7,0)</f>
        <v>1860</v>
      </c>
      <c r="M49" s="116">
        <f>ROUND('1Sek._Sport'!N43*$B$7,0)</f>
        <v>2040</v>
      </c>
      <c r="N49" s="116">
        <f>ROUND('1Sek._Sport'!O43*$B$7,0)</f>
        <v>2010</v>
      </c>
      <c r="O49" s="116">
        <f>ROUND('1Sek._Sport'!P43*$B$7,0)</f>
        <v>1860</v>
      </c>
      <c r="R49" s="57"/>
      <c r="S49" s="57"/>
      <c r="T49" s="57"/>
    </row>
    <row r="50" spans="2:20" ht="14.45" thickBot="1" x14ac:dyDescent="0.3">
      <c r="B50" s="111">
        <v>38</v>
      </c>
      <c r="C50" s="115">
        <f>ROUND('1Sek._Sport'!D44*$B$7,0)</f>
        <v>1770</v>
      </c>
      <c r="D50" s="117">
        <f>ROUND('1Sek._Sport'!E44*$B$7,0)</f>
        <v>1350</v>
      </c>
      <c r="E50" s="117">
        <f>ROUND('1Sek._Sport'!F44*$B$7,0)</f>
        <v>1800</v>
      </c>
      <c r="F50" s="117">
        <f>ROUND('1Sek._Sport'!G44*$B$7,0)</f>
        <v>2040</v>
      </c>
      <c r="G50" s="117">
        <f>ROUND('1Sek._Sport'!H44*$B$7,0)</f>
        <v>2220</v>
      </c>
      <c r="H50" s="117">
        <f>ROUND('1Sek._Sport'!I44*$B$7,0)</f>
        <v>1860</v>
      </c>
      <c r="I50" s="117">
        <f>ROUND('1Sek._Sport'!J44*$B$7,0)</f>
        <v>1170</v>
      </c>
      <c r="J50" s="117">
        <f>ROUND('1Sek._Sport'!K44*$B$7,0)</f>
        <v>1170</v>
      </c>
      <c r="K50" s="117">
        <f>ROUND('1Sek._Sport'!L44*$B$7,0)</f>
        <v>1320</v>
      </c>
      <c r="L50" s="117">
        <f>ROUND('1Sek._Sport'!M44*$B$7,0)</f>
        <v>2010</v>
      </c>
      <c r="M50" s="117">
        <f>ROUND('1Sek._Sport'!N44*$B$7,0)</f>
        <v>2190</v>
      </c>
      <c r="N50" s="117">
        <f>ROUND('1Sek._Sport'!O44*$B$7,0)</f>
        <v>2160</v>
      </c>
      <c r="O50" s="117">
        <f>ROUND('1Sek._Sport'!P44*$B$7,0)</f>
        <v>1980</v>
      </c>
      <c r="R50" s="57"/>
      <c r="S50" s="57"/>
      <c r="T50" s="57"/>
    </row>
    <row r="51" spans="2:20" ht="14.45" thickBot="1" x14ac:dyDescent="0.3">
      <c r="B51" s="110">
        <v>39</v>
      </c>
      <c r="C51" s="114">
        <f>ROUND('1Sek._Sport'!D45*$B$7,0)</f>
        <v>1890</v>
      </c>
      <c r="D51" s="116">
        <f>ROUND('1Sek._Sport'!E45*$B$7,0)</f>
        <v>1440</v>
      </c>
      <c r="E51" s="116">
        <f>ROUND('1Sek._Sport'!F45*$B$7,0)</f>
        <v>1920</v>
      </c>
      <c r="F51" s="116">
        <f>ROUND('1Sek._Sport'!G45*$B$7,0)</f>
        <v>2160</v>
      </c>
      <c r="G51" s="116">
        <f>ROUND('1Sek._Sport'!H45*$B$7,0)</f>
        <v>2370</v>
      </c>
      <c r="H51" s="116">
        <f>ROUND('1Sek._Sport'!I45*$B$7,0)</f>
        <v>1980</v>
      </c>
      <c r="I51" s="116">
        <f>ROUND('1Sek._Sport'!J45*$B$7,0)</f>
        <v>1260</v>
      </c>
      <c r="J51" s="116">
        <f>ROUND('1Sek._Sport'!K45*$B$7,0)</f>
        <v>1260</v>
      </c>
      <c r="K51" s="116">
        <f>ROUND('1Sek._Sport'!L45*$B$7,0)</f>
        <v>1410</v>
      </c>
      <c r="L51" s="116">
        <f>ROUND('1Sek._Sport'!M45*$B$7,0)</f>
        <v>2130</v>
      </c>
      <c r="M51" s="116">
        <f>ROUND('1Sek._Sport'!N45*$B$7,0)</f>
        <v>2340</v>
      </c>
      <c r="N51" s="116">
        <f>ROUND('1Sek._Sport'!O45*$B$7,0)</f>
        <v>2310</v>
      </c>
      <c r="O51" s="116">
        <f>ROUND('1Sek._Sport'!P45*$B$7,0)</f>
        <v>2130</v>
      </c>
      <c r="R51" s="57"/>
      <c r="S51" s="57"/>
      <c r="T51" s="57"/>
    </row>
    <row r="52" spans="2:20" ht="15.75" thickBot="1" x14ac:dyDescent="0.3">
      <c r="B52" s="111">
        <v>40</v>
      </c>
      <c r="C52" s="115">
        <f>ROUND('1Sek._Sport'!D46*$B$7,0)</f>
        <v>2040</v>
      </c>
      <c r="D52" s="117">
        <f>ROUND('1Sek._Sport'!E46*$B$7,0)</f>
        <v>1560</v>
      </c>
      <c r="E52" s="117">
        <f>ROUND('1Sek._Sport'!F46*$B$7,0)</f>
        <v>2070</v>
      </c>
      <c r="F52" s="117">
        <f>ROUND('1Sek._Sport'!G46*$B$7,0)</f>
        <v>2340</v>
      </c>
      <c r="G52" s="117">
        <f>ROUND('1Sek._Sport'!H46*$B$7,0)</f>
        <v>2550</v>
      </c>
      <c r="H52" s="117">
        <f>ROUND('1Sek._Sport'!I46*$B$7,0)</f>
        <v>2130</v>
      </c>
      <c r="I52" s="117">
        <f>ROUND('1Sek._Sport'!J46*$B$7,0)</f>
        <v>1350</v>
      </c>
      <c r="J52" s="117">
        <f>ROUND('1Sek._Sport'!K46*$B$7,0)</f>
        <v>1350</v>
      </c>
      <c r="K52" s="117">
        <f>ROUND('1Sek._Sport'!L46*$B$7,0)</f>
        <v>1500</v>
      </c>
      <c r="L52" s="117">
        <f>ROUND('1Sek._Sport'!M46*$B$7,0)</f>
        <v>2310</v>
      </c>
      <c r="M52" s="117">
        <f>ROUND('1Sek._Sport'!N46*$B$7,0)</f>
        <v>2520</v>
      </c>
      <c r="N52" s="117">
        <f>ROUND('1Sek._Sport'!O46*$B$7,0)</f>
        <v>2490</v>
      </c>
      <c r="O52" s="117">
        <f>ROUND('1Sek._Sport'!P46*$B$7,0)</f>
        <v>2280</v>
      </c>
      <c r="R52" s="57"/>
      <c r="S52" s="57"/>
      <c r="T52" s="57"/>
    </row>
    <row r="53" spans="2:20" ht="15.75" thickBot="1" x14ac:dyDescent="0.3">
      <c r="B53" s="110">
        <v>41</v>
      </c>
      <c r="C53" s="114">
        <f>ROUND('1Sek._Sport'!D47*$B$7,0)</f>
        <v>2190</v>
      </c>
      <c r="D53" s="116">
        <f>ROUND('1Sek._Sport'!E47*$B$7,0)</f>
        <v>1650</v>
      </c>
      <c r="E53" s="116">
        <f>ROUND('1Sek._Sport'!F47*$B$7,0)</f>
        <v>2220</v>
      </c>
      <c r="F53" s="116">
        <f>ROUND('1Sek._Sport'!G47*$B$7,0)</f>
        <v>2520</v>
      </c>
      <c r="G53" s="116">
        <f>ROUND('1Sek._Sport'!H47*$B$7,0)</f>
        <v>2730</v>
      </c>
      <c r="H53" s="116">
        <f>ROUND('1Sek._Sport'!I47*$B$7,0)</f>
        <v>2310</v>
      </c>
      <c r="I53" s="116">
        <f>ROUND('1Sek._Sport'!J47*$B$7,0)</f>
        <v>1440</v>
      </c>
      <c r="J53" s="116">
        <f>ROUND('1Sek._Sport'!K47*$B$7,0)</f>
        <v>1440</v>
      </c>
      <c r="K53" s="116">
        <f>ROUND('1Sek._Sport'!L47*$B$7,0)</f>
        <v>1620</v>
      </c>
      <c r="L53" s="116">
        <f>ROUND('1Sek._Sport'!M47*$B$7,0)</f>
        <v>2460</v>
      </c>
      <c r="M53" s="116">
        <f>ROUND('1Sek._Sport'!N47*$B$7,0)</f>
        <v>2730</v>
      </c>
      <c r="N53" s="116">
        <f>ROUND('1Sek._Sport'!O47*$B$7,0)</f>
        <v>2670</v>
      </c>
      <c r="O53" s="116">
        <f>ROUND('1Sek._Sport'!P47*$B$7,0)</f>
        <v>2460</v>
      </c>
      <c r="R53" s="57"/>
      <c r="S53" s="57"/>
      <c r="T53" s="57"/>
    </row>
    <row r="54" spans="2:20" ht="15.75" thickBot="1" x14ac:dyDescent="0.3">
      <c r="B54" s="111">
        <v>42</v>
      </c>
      <c r="C54" s="115">
        <f>ROUND('1Sek._Sport'!D48*$B$7,0)</f>
        <v>2340</v>
      </c>
      <c r="D54" s="117">
        <f>ROUND('1Sek._Sport'!E48*$B$7,0)</f>
        <v>1770</v>
      </c>
      <c r="E54" s="117">
        <f>ROUND('1Sek._Sport'!F48*$B$7,0)</f>
        <v>2400</v>
      </c>
      <c r="F54" s="117">
        <f>ROUND('1Sek._Sport'!G48*$B$7,0)</f>
        <v>2700</v>
      </c>
      <c r="G54" s="117">
        <f>ROUND('1Sek._Sport'!H48*$B$7,0)</f>
        <v>2940</v>
      </c>
      <c r="H54" s="117">
        <f>ROUND('1Sek._Sport'!I48*$B$7,0)</f>
        <v>2460</v>
      </c>
      <c r="I54" s="117">
        <f>ROUND('1Sek._Sport'!J48*$B$7,0)</f>
        <v>1530</v>
      </c>
      <c r="J54" s="117">
        <f>ROUND('1Sek._Sport'!K48*$B$7,0)</f>
        <v>1530</v>
      </c>
      <c r="K54" s="117">
        <f>ROUND('1Sek._Sport'!L48*$B$7,0)</f>
        <v>1740</v>
      </c>
      <c r="L54" s="117">
        <f>ROUND('1Sek._Sport'!M48*$B$7,0)</f>
        <v>2640</v>
      </c>
      <c r="M54" s="117">
        <f>ROUND('1Sek._Sport'!N48*$B$7,0)</f>
        <v>2910</v>
      </c>
      <c r="N54" s="117">
        <f>ROUND('1Sek._Sport'!O48*$B$7,0)</f>
        <v>2850</v>
      </c>
      <c r="O54" s="117">
        <f>ROUND('1Sek._Sport'!P48*$B$7,0)</f>
        <v>2610</v>
      </c>
      <c r="R54" s="57"/>
      <c r="S54" s="57"/>
      <c r="T54" s="57"/>
    </row>
    <row r="55" spans="2:20" ht="15.75" thickBot="1" x14ac:dyDescent="0.3">
      <c r="B55" s="110">
        <v>43</v>
      </c>
      <c r="C55" s="114">
        <f>ROUND('1Sek._Sport'!D49*$B$7,0)</f>
        <v>2520</v>
      </c>
      <c r="D55" s="116">
        <f>ROUND('1Sek._Sport'!E49*$B$7,0)</f>
        <v>1920</v>
      </c>
      <c r="E55" s="116">
        <f>ROUND('1Sek._Sport'!F49*$B$7,0)</f>
        <v>2580</v>
      </c>
      <c r="F55" s="116">
        <f>ROUND('1Sek._Sport'!G49*$B$7,0)</f>
        <v>2910</v>
      </c>
      <c r="G55" s="116">
        <f>ROUND('1Sek._Sport'!H49*$B$7,0)</f>
        <v>3150</v>
      </c>
      <c r="H55" s="116">
        <f>ROUND('1Sek._Sport'!I49*$B$7,0)</f>
        <v>2640</v>
      </c>
      <c r="I55" s="116">
        <f>ROUND('1Sek._Sport'!J49*$B$7,0)</f>
        <v>1650</v>
      </c>
      <c r="J55" s="116">
        <f>ROUND('1Sek._Sport'!K49*$B$7,0)</f>
        <v>1650</v>
      </c>
      <c r="K55" s="116">
        <f>ROUND('1Sek._Sport'!L49*$B$7,0)</f>
        <v>1860</v>
      </c>
      <c r="L55" s="116">
        <f>ROUND('1Sek._Sport'!M49*$B$7,0)</f>
        <v>2850</v>
      </c>
      <c r="M55" s="116">
        <f>ROUND('1Sek._Sport'!N49*$B$7,0)</f>
        <v>3120</v>
      </c>
      <c r="N55" s="116">
        <f>ROUND('1Sek._Sport'!O49*$B$7,0)</f>
        <v>3060</v>
      </c>
      <c r="O55" s="116">
        <f>ROUND('1Sek._Sport'!P49*$B$7,0)</f>
        <v>2820</v>
      </c>
      <c r="R55" s="57"/>
      <c r="S55" s="57"/>
      <c r="T55" s="57"/>
    </row>
    <row r="56" spans="2:20" ht="15.75" thickBot="1" x14ac:dyDescent="0.3">
      <c r="B56" s="111">
        <v>44</v>
      </c>
      <c r="C56" s="115">
        <f>ROUND('1Sek._Sport'!D50*$B$7,0)</f>
        <v>2730</v>
      </c>
      <c r="D56" s="117">
        <f>ROUND('1Sek._Sport'!E50*$B$7,0)</f>
        <v>2070</v>
      </c>
      <c r="E56" s="117">
        <f>ROUND('1Sek._Sport'!F50*$B$7,0)</f>
        <v>2790</v>
      </c>
      <c r="F56" s="117">
        <f>ROUND('1Sek._Sport'!G50*$B$7,0)</f>
        <v>3150</v>
      </c>
      <c r="G56" s="117">
        <f>ROUND('1Sek._Sport'!H50*$B$7,0)</f>
        <v>3420</v>
      </c>
      <c r="H56" s="117">
        <f>ROUND('1Sek._Sport'!I50*$B$7,0)</f>
        <v>2880</v>
      </c>
      <c r="I56" s="117">
        <f>ROUND('1Sek._Sport'!J50*$B$7,0)</f>
        <v>1800</v>
      </c>
      <c r="J56" s="117">
        <f>ROUND('1Sek._Sport'!K50*$B$7,0)</f>
        <v>1800</v>
      </c>
      <c r="K56" s="117">
        <f>ROUND('1Sek._Sport'!L50*$B$7,0)</f>
        <v>2010</v>
      </c>
      <c r="L56" s="117">
        <f>ROUND('1Sek._Sport'!M50*$B$7,0)</f>
        <v>3090</v>
      </c>
      <c r="M56" s="117">
        <f>ROUND('1Sek._Sport'!N50*$B$7,0)</f>
        <v>3390</v>
      </c>
      <c r="N56" s="117">
        <f>ROUND('1Sek._Sport'!O50*$B$7,0)</f>
        <v>3330</v>
      </c>
      <c r="O56" s="117">
        <f>ROUND('1Sek._Sport'!P50*$B$7,0)</f>
        <v>3060</v>
      </c>
      <c r="R56" s="57"/>
      <c r="S56" s="57"/>
      <c r="T56" s="57"/>
    </row>
    <row r="57" spans="2:20" ht="15.75" thickBot="1" x14ac:dyDescent="0.3">
      <c r="B57" s="110">
        <v>45</v>
      </c>
      <c r="C57" s="114">
        <f>ROUND('1Sek._Sport'!D51*$B$7,0)</f>
        <v>2940</v>
      </c>
      <c r="D57" s="116">
        <f>ROUND('1Sek._Sport'!E51*$B$7,0)</f>
        <v>2220</v>
      </c>
      <c r="E57" s="116">
        <f>ROUND('1Sek._Sport'!F51*$B$7,0)</f>
        <v>3000</v>
      </c>
      <c r="F57" s="116">
        <f>ROUND('1Sek._Sport'!G51*$B$7,0)</f>
        <v>3390</v>
      </c>
      <c r="G57" s="116">
        <f>ROUND('1Sek._Sport'!H51*$B$7,0)</f>
        <v>3690</v>
      </c>
      <c r="H57" s="116">
        <f>ROUND('1Sek._Sport'!I51*$B$7,0)</f>
        <v>3090</v>
      </c>
      <c r="I57" s="116">
        <f>ROUND('1Sek._Sport'!J51*$B$7,0)</f>
        <v>1950</v>
      </c>
      <c r="J57" s="116">
        <f>ROUND('1Sek._Sport'!K51*$B$7,0)</f>
        <v>1950</v>
      </c>
      <c r="K57" s="116">
        <f>ROUND('1Sek._Sport'!L51*$B$7,0)</f>
        <v>2190</v>
      </c>
      <c r="L57" s="116">
        <f>ROUND('1Sek._Sport'!M51*$B$7,0)</f>
        <v>3330</v>
      </c>
      <c r="M57" s="116">
        <f>ROUND('1Sek._Sport'!N51*$B$7,0)</f>
        <v>3660</v>
      </c>
      <c r="N57" s="116">
        <f>ROUND('1Sek._Sport'!O51*$B$7,0)</f>
        <v>3600</v>
      </c>
      <c r="O57" s="116">
        <f>ROUND('1Sek._Sport'!P51*$B$7,0)</f>
        <v>3300</v>
      </c>
      <c r="R57" s="57"/>
      <c r="S57" s="57"/>
      <c r="T57" s="57"/>
    </row>
    <row r="58" spans="2:20" ht="15.75" thickBot="1" x14ac:dyDescent="0.3">
      <c r="B58" s="111">
        <v>46</v>
      </c>
      <c r="C58" s="115">
        <f>ROUND('1Sek._Sport'!D52*$B$7,0)</f>
        <v>3180</v>
      </c>
      <c r="D58" s="117">
        <f>ROUND('1Sek._Sport'!E52*$B$7,0)</f>
        <v>2430</v>
      </c>
      <c r="E58" s="117">
        <f>ROUND('1Sek._Sport'!F52*$B$7,0)</f>
        <v>3240</v>
      </c>
      <c r="F58" s="117">
        <f>ROUND('1Sek._Sport'!G52*$B$7,0)</f>
        <v>3660</v>
      </c>
      <c r="G58" s="117">
        <f>ROUND('1Sek._Sport'!H52*$B$7,0)</f>
        <v>3990</v>
      </c>
      <c r="H58" s="117">
        <f>ROUND('1Sek._Sport'!I52*$B$7,0)</f>
        <v>3330</v>
      </c>
      <c r="I58" s="117">
        <f>ROUND('1Sek._Sport'!J52*$B$7,0)</f>
        <v>2100</v>
      </c>
      <c r="J58" s="117">
        <f>ROUND('1Sek._Sport'!K52*$B$7,0)</f>
        <v>2100</v>
      </c>
      <c r="K58" s="117">
        <f>ROUND('1Sek._Sport'!L52*$B$7,0)</f>
        <v>2340</v>
      </c>
      <c r="L58" s="117">
        <f>ROUND('1Sek._Sport'!M52*$B$7,0)</f>
        <v>3600</v>
      </c>
      <c r="M58" s="117">
        <f>ROUND('1Sek._Sport'!N52*$B$7,0)</f>
        <v>3930</v>
      </c>
      <c r="N58" s="117">
        <f>ROUND('1Sek._Sport'!O52*$B$7,0)</f>
        <v>3870</v>
      </c>
      <c r="O58" s="117">
        <f>ROUND('1Sek._Sport'!P52*$B$7,0)</f>
        <v>3570</v>
      </c>
      <c r="R58" s="57"/>
      <c r="S58" s="57"/>
      <c r="T58" s="57"/>
    </row>
    <row r="59" spans="2:20" ht="15.75" thickBot="1" x14ac:dyDescent="0.3">
      <c r="B59" s="110">
        <v>47</v>
      </c>
      <c r="C59" s="114">
        <f>ROUND('1Sek._Sport'!D53*$B$7,0)</f>
        <v>3420</v>
      </c>
      <c r="D59" s="116">
        <f>ROUND('1Sek._Sport'!E53*$B$7,0)</f>
        <v>2610</v>
      </c>
      <c r="E59" s="116">
        <f>ROUND('1Sek._Sport'!F53*$B$7,0)</f>
        <v>3480</v>
      </c>
      <c r="F59" s="116">
        <f>ROUND('1Sek._Sport'!G53*$B$7,0)</f>
        <v>3930</v>
      </c>
      <c r="G59" s="116">
        <f>ROUND('1Sek._Sport'!H53*$B$7,0)</f>
        <v>4290</v>
      </c>
      <c r="H59" s="116">
        <f>ROUND('1Sek._Sport'!I53*$B$7,0)</f>
        <v>3600</v>
      </c>
      <c r="I59" s="116">
        <f>ROUND('1Sek._Sport'!J53*$B$7,0)</f>
        <v>2250</v>
      </c>
      <c r="J59" s="116">
        <f>ROUND('1Sek._Sport'!K53*$B$7,0)</f>
        <v>2250</v>
      </c>
      <c r="K59" s="116">
        <f>ROUND('1Sek._Sport'!L53*$B$7,0)</f>
        <v>2520</v>
      </c>
      <c r="L59" s="116">
        <f>ROUND('1Sek._Sport'!M53*$B$7,0)</f>
        <v>3870</v>
      </c>
      <c r="M59" s="116">
        <f>ROUND('1Sek._Sport'!N53*$B$7,0)</f>
        <v>4230</v>
      </c>
      <c r="N59" s="116">
        <f>ROUND('1Sek._Sport'!O53*$B$7,0)</f>
        <v>4170</v>
      </c>
      <c r="O59" s="116">
        <f>ROUND('1Sek._Sport'!P53*$B$7,0)</f>
        <v>3840</v>
      </c>
      <c r="R59" s="57"/>
      <c r="S59" s="57"/>
      <c r="T59" s="57"/>
    </row>
    <row r="60" spans="2:20" ht="15.75" thickBot="1" x14ac:dyDescent="0.3">
      <c r="B60" s="111">
        <v>48</v>
      </c>
      <c r="C60" s="115">
        <f>ROUND('1Sek._Sport'!D54*$B$7,0)</f>
        <v>3660</v>
      </c>
      <c r="D60" s="117">
        <f>ROUND('1Sek._Sport'!E54*$B$7,0)</f>
        <v>2790</v>
      </c>
      <c r="E60" s="117">
        <f>ROUND('1Sek._Sport'!F54*$B$7,0)</f>
        <v>3720</v>
      </c>
      <c r="F60" s="117">
        <f>ROUND('1Sek._Sport'!G54*$B$7,0)</f>
        <v>4200</v>
      </c>
      <c r="G60" s="117">
        <f>ROUND('1Sek._Sport'!H54*$B$7,0)</f>
        <v>4590</v>
      </c>
      <c r="H60" s="117">
        <f>ROUND('1Sek._Sport'!I54*$B$7,0)</f>
        <v>3840</v>
      </c>
      <c r="I60" s="117">
        <f>ROUND('1Sek._Sport'!J54*$B$7,0)</f>
        <v>2430</v>
      </c>
      <c r="J60" s="117">
        <f>ROUND('1Sek._Sport'!K54*$B$7,0)</f>
        <v>2430</v>
      </c>
      <c r="K60" s="117">
        <f>ROUND('1Sek._Sport'!L54*$B$7,0)</f>
        <v>2700</v>
      </c>
      <c r="L60" s="117">
        <f>ROUND('1Sek._Sport'!M54*$B$7,0)</f>
        <v>4140</v>
      </c>
      <c r="M60" s="117">
        <f>ROUND('1Sek._Sport'!N54*$B$7,0)</f>
        <v>4530</v>
      </c>
      <c r="N60" s="117">
        <f>ROUND('1Sek._Sport'!O54*$B$7,0)</f>
        <v>4470</v>
      </c>
      <c r="O60" s="117">
        <f>ROUND('1Sek._Sport'!P54*$B$7,0)</f>
        <v>4110</v>
      </c>
      <c r="R60" s="57"/>
      <c r="S60" s="57"/>
      <c r="T60" s="57"/>
    </row>
    <row r="61" spans="2:20" ht="15.75" thickBot="1" x14ac:dyDescent="0.3">
      <c r="B61" s="110">
        <v>49</v>
      </c>
      <c r="C61" s="114">
        <f>ROUND('1Sek._Sport'!D55*$B$7,0)</f>
        <v>3900</v>
      </c>
      <c r="D61" s="116">
        <f>ROUND('1Sek._Sport'!E55*$B$7,0)</f>
        <v>2970</v>
      </c>
      <c r="E61" s="116">
        <f>ROUND('1Sek._Sport'!F55*$B$7,0)</f>
        <v>3990</v>
      </c>
      <c r="F61" s="116">
        <f>ROUND('1Sek._Sport'!G55*$B$7,0)</f>
        <v>4500</v>
      </c>
      <c r="G61" s="116">
        <f>ROUND('1Sek._Sport'!H55*$B$7,0)</f>
        <v>4890</v>
      </c>
      <c r="H61" s="116">
        <f>ROUND('1Sek._Sport'!I55*$B$7,0)</f>
        <v>4110</v>
      </c>
      <c r="I61" s="116">
        <f>ROUND('1Sek._Sport'!J55*$B$7,0)</f>
        <v>2580</v>
      </c>
      <c r="J61" s="116">
        <f>ROUND('1Sek._Sport'!K55*$B$7,0)</f>
        <v>2580</v>
      </c>
      <c r="K61" s="116">
        <f>ROUND('1Sek._Sport'!L55*$B$7,0)</f>
        <v>2880</v>
      </c>
      <c r="L61" s="116">
        <f>ROUND('1Sek._Sport'!M55*$B$7,0)</f>
        <v>4410</v>
      </c>
      <c r="M61" s="116">
        <f>ROUND('1Sek._Sport'!N55*$B$7,0)</f>
        <v>4830</v>
      </c>
      <c r="N61" s="116">
        <f>ROUND('1Sek._Sport'!O55*$B$7,0)</f>
        <v>4770</v>
      </c>
      <c r="O61" s="116">
        <f>ROUND('1Sek._Sport'!P55*$B$7,0)</f>
        <v>4380</v>
      </c>
      <c r="R61" s="57"/>
      <c r="S61" s="57"/>
      <c r="T61" s="57"/>
    </row>
    <row r="62" spans="2:20" ht="15.75" thickBot="1" x14ac:dyDescent="0.3">
      <c r="B62" s="111">
        <v>50</v>
      </c>
      <c r="C62" s="115">
        <f>ROUND('1Sek._Sport'!D56*$B$7,0)</f>
        <v>4170</v>
      </c>
      <c r="D62" s="117">
        <f>ROUND('1Sek._Sport'!E56*$B$7,0)</f>
        <v>3180</v>
      </c>
      <c r="E62" s="117">
        <f>ROUND('1Sek._Sport'!F56*$B$7,0)</f>
        <v>4260</v>
      </c>
      <c r="F62" s="117">
        <f>ROUND('1Sek._Sport'!G56*$B$7,0)</f>
        <v>4800</v>
      </c>
      <c r="G62" s="117">
        <f>ROUND('1Sek._Sport'!H56*$B$7,0)</f>
        <v>5220</v>
      </c>
      <c r="H62" s="117">
        <f>ROUND('1Sek._Sport'!I56*$B$7,0)</f>
        <v>4380</v>
      </c>
      <c r="I62" s="117">
        <f>ROUND('1Sek._Sport'!J56*$B$7,0)</f>
        <v>2760</v>
      </c>
      <c r="J62" s="117">
        <f>ROUND('1Sek._Sport'!K56*$B$7,0)</f>
        <v>2760</v>
      </c>
      <c r="K62" s="117">
        <f>ROUND('1Sek._Sport'!L56*$B$7,0)</f>
        <v>3090</v>
      </c>
      <c r="L62" s="117">
        <f>ROUND('1Sek._Sport'!M56*$B$7,0)</f>
        <v>4710</v>
      </c>
      <c r="M62" s="117">
        <f>ROUND('1Sek._Sport'!N56*$B$7,0)</f>
        <v>5160</v>
      </c>
      <c r="N62" s="117">
        <f>ROUND('1Sek._Sport'!O56*$B$7,0)</f>
        <v>5100</v>
      </c>
      <c r="O62" s="117">
        <f>ROUND('1Sek._Sport'!P56*$B$7,0)</f>
        <v>4680</v>
      </c>
      <c r="R62" s="57"/>
      <c r="S62" s="57"/>
      <c r="T62" s="57"/>
    </row>
    <row r="63" spans="2:20" ht="15.75" thickBot="1" x14ac:dyDescent="0.3">
      <c r="B63" s="110">
        <v>51</v>
      </c>
      <c r="C63" s="114">
        <f>ROUND('1Sek._Sport'!D57*$B$7,0)</f>
        <v>4470</v>
      </c>
      <c r="D63" s="116">
        <f>ROUND('1Sek._Sport'!E57*$B$7,0)</f>
        <v>3390</v>
      </c>
      <c r="E63" s="116">
        <f>ROUND('1Sek._Sport'!F57*$B$7,0)</f>
        <v>4560</v>
      </c>
      <c r="F63" s="116">
        <f>ROUND('1Sek._Sport'!G57*$B$7,0)</f>
        <v>5130</v>
      </c>
      <c r="G63" s="116">
        <f>ROUND('1Sek._Sport'!H57*$B$7,0)</f>
        <v>5580</v>
      </c>
      <c r="H63" s="116">
        <f>ROUND('1Sek._Sport'!I57*$B$7,0)</f>
        <v>4680</v>
      </c>
      <c r="I63" s="116">
        <f>ROUND('1Sek._Sport'!J57*$B$7,0)</f>
        <v>2940</v>
      </c>
      <c r="J63" s="116">
        <f>ROUND('1Sek._Sport'!K57*$B$7,0)</f>
        <v>2940</v>
      </c>
      <c r="K63" s="116">
        <f>ROUND('1Sek._Sport'!L57*$B$7,0)</f>
        <v>3300</v>
      </c>
      <c r="L63" s="116">
        <f>ROUND('1Sek._Sport'!M57*$B$7,0)</f>
        <v>5040</v>
      </c>
      <c r="M63" s="116">
        <f>ROUND('1Sek._Sport'!N57*$B$7,0)</f>
        <v>5550</v>
      </c>
      <c r="N63" s="116">
        <f>ROUND('1Sek._Sport'!O57*$B$7,0)</f>
        <v>5460</v>
      </c>
      <c r="O63" s="116">
        <f>ROUND('1Sek._Sport'!P57*$B$7,0)</f>
        <v>5010</v>
      </c>
      <c r="R63" s="57"/>
      <c r="S63" s="57"/>
      <c r="T63" s="57"/>
    </row>
    <row r="64" spans="2:20" ht="15.75" thickBot="1" x14ac:dyDescent="0.3">
      <c r="B64" s="111">
        <v>52</v>
      </c>
      <c r="C64" s="115">
        <f>ROUND('1Sek._Sport'!D58*$B$7,0)</f>
        <v>4800</v>
      </c>
      <c r="D64" s="117">
        <f>ROUND('1Sek._Sport'!E58*$B$7,0)</f>
        <v>3660</v>
      </c>
      <c r="E64" s="117">
        <f>ROUND('1Sek._Sport'!F58*$B$7,0)</f>
        <v>4890</v>
      </c>
      <c r="F64" s="117">
        <f>ROUND('1Sek._Sport'!G58*$B$7,0)</f>
        <v>5520</v>
      </c>
      <c r="G64" s="117">
        <f>ROUND('1Sek._Sport'!H58*$B$7,0)</f>
        <v>6000</v>
      </c>
      <c r="H64" s="117">
        <f>ROUND('1Sek._Sport'!I58*$B$7,0)</f>
        <v>5040</v>
      </c>
      <c r="I64" s="117">
        <f>ROUND('1Sek._Sport'!J58*$B$7,0)</f>
        <v>3180</v>
      </c>
      <c r="J64" s="117">
        <f>ROUND('1Sek._Sport'!K58*$B$7,0)</f>
        <v>3180</v>
      </c>
      <c r="K64" s="117">
        <f>ROUND('1Sek._Sport'!L58*$B$7,0)</f>
        <v>3540</v>
      </c>
      <c r="L64" s="117">
        <f>ROUND('1Sek._Sport'!M58*$B$7,0)</f>
        <v>5430</v>
      </c>
      <c r="M64" s="117">
        <f>ROUND('1Sek._Sport'!N58*$B$7,0)</f>
        <v>5940</v>
      </c>
      <c r="N64" s="117">
        <f>ROUND('1Sek._Sport'!O58*$B$7,0)</f>
        <v>5850</v>
      </c>
      <c r="O64" s="117">
        <f>ROUND('1Sek._Sport'!P58*$B$7,0)</f>
        <v>5370</v>
      </c>
      <c r="R64" s="57"/>
      <c r="S64" s="57"/>
      <c r="T64" s="57"/>
    </row>
    <row r="65" spans="2:20" ht="15.75" thickBot="1" x14ac:dyDescent="0.3">
      <c r="B65" s="110">
        <v>53</v>
      </c>
      <c r="C65" s="114">
        <f>ROUND('1Sek._Sport'!D59*$B$7,0)</f>
        <v>5130</v>
      </c>
      <c r="D65" s="116">
        <f>ROUND('1Sek._Sport'!E59*$B$7,0)</f>
        <v>3900</v>
      </c>
      <c r="E65" s="116">
        <f>ROUND('1Sek._Sport'!F59*$B$7,0)</f>
        <v>5220</v>
      </c>
      <c r="F65" s="116">
        <f>ROUND('1Sek._Sport'!G59*$B$7,0)</f>
        <v>5910</v>
      </c>
      <c r="G65" s="116">
        <f>ROUND('1Sek._Sport'!H59*$B$7,0)</f>
        <v>6420</v>
      </c>
      <c r="H65" s="116">
        <f>ROUND('1Sek._Sport'!I59*$B$7,0)</f>
        <v>5400</v>
      </c>
      <c r="I65" s="116">
        <f>ROUND('1Sek._Sport'!J59*$B$7,0)</f>
        <v>3390</v>
      </c>
      <c r="J65" s="116">
        <f>ROUND('1Sek._Sport'!K59*$B$7,0)</f>
        <v>3390</v>
      </c>
      <c r="K65" s="116">
        <f>ROUND('1Sek._Sport'!L59*$B$7,0)</f>
        <v>3810</v>
      </c>
      <c r="L65" s="116">
        <f>ROUND('1Sek._Sport'!M59*$B$7,0)</f>
        <v>5790</v>
      </c>
      <c r="M65" s="116">
        <f>ROUND('1Sek._Sport'!N59*$B$7,0)</f>
        <v>6360</v>
      </c>
      <c r="N65" s="116">
        <f>ROUND('1Sek._Sport'!O59*$B$7,0)</f>
        <v>6270</v>
      </c>
      <c r="O65" s="116">
        <f>ROUND('1Sek._Sport'!P59*$B$7,0)</f>
        <v>5760</v>
      </c>
      <c r="R65" s="57"/>
      <c r="S65" s="57"/>
      <c r="T65" s="57"/>
    </row>
    <row r="66" spans="2:20" ht="15.75" thickBot="1" x14ac:dyDescent="0.3">
      <c r="B66" s="111">
        <v>54</v>
      </c>
      <c r="C66" s="115">
        <f>ROUND('1Sek._Sport'!D60*$B$7,0)</f>
        <v>5490</v>
      </c>
      <c r="D66" s="117">
        <f>ROUND('1Sek._Sport'!E60*$B$7,0)</f>
        <v>4170</v>
      </c>
      <c r="E66" s="117">
        <f>ROUND('1Sek._Sport'!F60*$B$7,0)</f>
        <v>5610</v>
      </c>
      <c r="F66" s="117">
        <f>ROUND('1Sek._Sport'!G60*$B$7,0)</f>
        <v>6300</v>
      </c>
      <c r="G66" s="117">
        <f>ROUND('1Sek._Sport'!H60*$B$7,0)</f>
        <v>6870</v>
      </c>
      <c r="H66" s="117">
        <f>ROUND('1Sek._Sport'!I60*$B$7,0)</f>
        <v>5760</v>
      </c>
      <c r="I66" s="117">
        <f>ROUND('1Sek._Sport'!J60*$B$7,0)</f>
        <v>3630</v>
      </c>
      <c r="J66" s="117">
        <f>ROUND('1Sek._Sport'!K60*$B$7,0)</f>
        <v>3630</v>
      </c>
      <c r="K66" s="117">
        <f>ROUND('1Sek._Sport'!L60*$B$7,0)</f>
        <v>4050</v>
      </c>
      <c r="L66" s="117">
        <f>ROUND('1Sek._Sport'!M60*$B$7,0)</f>
        <v>6210</v>
      </c>
      <c r="M66" s="117">
        <f>ROUND('1Sek._Sport'!N60*$B$7,0)</f>
        <v>6810</v>
      </c>
      <c r="N66" s="117">
        <f>ROUND('1Sek._Sport'!O60*$B$7,0)</f>
        <v>6690</v>
      </c>
      <c r="O66" s="117">
        <f>ROUND('1Sek._Sport'!P60*$B$7,0)</f>
        <v>6150</v>
      </c>
      <c r="R66" s="57"/>
      <c r="S66" s="57"/>
      <c r="T66" s="57"/>
    </row>
    <row r="67" spans="2:20" ht="15.75" thickBot="1" x14ac:dyDescent="0.3">
      <c r="B67" s="110">
        <v>55</v>
      </c>
      <c r="C67" s="114">
        <f>ROUND('1Sek._Sport'!D61*$B$7,0)</f>
        <v>5880</v>
      </c>
      <c r="D67" s="116">
        <f>ROUND('1Sek._Sport'!E61*$B$7,0)</f>
        <v>4470</v>
      </c>
      <c r="E67" s="116">
        <f>ROUND('1Sek._Sport'!F61*$B$7,0)</f>
        <v>6000</v>
      </c>
      <c r="F67" s="116">
        <f>ROUND('1Sek._Sport'!G61*$B$7,0)</f>
        <v>6750</v>
      </c>
      <c r="G67" s="116">
        <f>ROUND('1Sek._Sport'!H61*$B$7,0)</f>
        <v>7350</v>
      </c>
      <c r="H67" s="116">
        <f>ROUND('1Sek._Sport'!I61*$B$7,0)</f>
        <v>6180</v>
      </c>
      <c r="I67" s="116">
        <f>ROUND('1Sek._Sport'!J61*$B$7,0)</f>
        <v>3870</v>
      </c>
      <c r="J67" s="116">
        <f>ROUND('1Sek._Sport'!K61*$B$7,0)</f>
        <v>3870</v>
      </c>
      <c r="K67" s="116">
        <f>ROUND('1Sek._Sport'!L61*$B$7,0)</f>
        <v>4350</v>
      </c>
      <c r="L67" s="116">
        <f>ROUND('1Sek._Sport'!M61*$B$7,0)</f>
        <v>6630</v>
      </c>
      <c r="M67" s="116">
        <f>ROUND('1Sek._Sport'!N61*$B$7,0)</f>
        <v>7290</v>
      </c>
      <c r="N67" s="116">
        <f>ROUND('1Sek._Sport'!O61*$B$7,0)</f>
        <v>7170</v>
      </c>
      <c r="O67" s="116">
        <f>ROUND('1Sek._Sport'!P61*$B$7,0)</f>
        <v>6600</v>
      </c>
      <c r="R67" s="57"/>
      <c r="S67" s="57"/>
      <c r="T67" s="57"/>
    </row>
    <row r="68" spans="2:20" ht="15.75" thickBot="1" x14ac:dyDescent="0.3">
      <c r="B68" s="111">
        <v>56</v>
      </c>
      <c r="C68" s="115">
        <f>ROUND('1Sek._Sport'!D62*$B$7,0)</f>
        <v>6300</v>
      </c>
      <c r="D68" s="117">
        <f>ROUND('1Sek._Sport'!E62*$B$7,0)</f>
        <v>4800</v>
      </c>
      <c r="E68" s="117">
        <f>ROUND('1Sek._Sport'!F62*$B$7,0)</f>
        <v>6420</v>
      </c>
      <c r="F68" s="117">
        <f>ROUND('1Sek._Sport'!G62*$B$7,0)</f>
        <v>7260</v>
      </c>
      <c r="G68" s="117">
        <f>ROUND('1Sek._Sport'!H62*$B$7,0)</f>
        <v>7890</v>
      </c>
      <c r="H68" s="117">
        <f>ROUND('1Sek._Sport'!I62*$B$7,0)</f>
        <v>6630</v>
      </c>
      <c r="I68" s="117">
        <f>ROUND('1Sek._Sport'!J62*$B$7,0)</f>
        <v>4170</v>
      </c>
      <c r="J68" s="117">
        <f>ROUND('1Sek._Sport'!K62*$B$7,0)</f>
        <v>4170</v>
      </c>
      <c r="K68" s="117">
        <f>ROUND('1Sek._Sport'!L62*$B$7,0)</f>
        <v>4650</v>
      </c>
      <c r="L68" s="117">
        <f>ROUND('1Sek._Sport'!M62*$B$7,0)</f>
        <v>7110</v>
      </c>
      <c r="M68" s="117">
        <f>ROUND('1Sek._Sport'!N62*$B$7,0)</f>
        <v>7800</v>
      </c>
      <c r="N68" s="117">
        <f>ROUND('1Sek._Sport'!O62*$B$7,0)</f>
        <v>7680</v>
      </c>
      <c r="O68" s="117">
        <f>ROUND('1Sek._Sport'!P62*$B$7,0)</f>
        <v>7050</v>
      </c>
      <c r="R68" s="57"/>
      <c r="S68" s="57"/>
      <c r="T68" s="57"/>
    </row>
    <row r="69" spans="2:20" ht="15.75" thickBot="1" x14ac:dyDescent="0.3">
      <c r="B69" s="110">
        <v>57</v>
      </c>
      <c r="C69" s="114">
        <f>ROUND('1Sek._Sport'!D63*$B$7,0)</f>
        <v>6750</v>
      </c>
      <c r="D69" s="116">
        <f>ROUND('1Sek._Sport'!E63*$B$7,0)</f>
        <v>5130</v>
      </c>
      <c r="E69" s="116">
        <f>ROUND('1Sek._Sport'!F63*$B$7,0)</f>
        <v>6900</v>
      </c>
      <c r="F69" s="116">
        <f>ROUND('1Sek._Sport'!G63*$B$7,0)</f>
        <v>7770</v>
      </c>
      <c r="G69" s="116">
        <f>ROUND('1Sek._Sport'!H63*$B$7,0)</f>
        <v>8430</v>
      </c>
      <c r="H69" s="116">
        <f>ROUND('1Sek._Sport'!I63*$B$7,0)</f>
        <v>7080</v>
      </c>
      <c r="I69" s="116">
        <f>ROUND('1Sek._Sport'!J63*$B$7,0)</f>
        <v>4470</v>
      </c>
      <c r="J69" s="116">
        <f>ROUND('1Sek._Sport'!K63*$B$7,0)</f>
        <v>4470</v>
      </c>
      <c r="K69" s="116">
        <f>ROUND('1Sek._Sport'!L63*$B$7,0)</f>
        <v>5010</v>
      </c>
      <c r="L69" s="116">
        <f>ROUND('1Sek._Sport'!M63*$B$7,0)</f>
        <v>7620</v>
      </c>
      <c r="M69" s="116">
        <f>ROUND('1Sek._Sport'!N63*$B$7,0)</f>
        <v>8370</v>
      </c>
      <c r="N69" s="116">
        <f>ROUND('1Sek._Sport'!O63*$B$7,0)</f>
        <v>8250</v>
      </c>
      <c r="O69" s="116">
        <f>ROUND('1Sek._Sport'!P63*$B$7,0)</f>
        <v>7560</v>
      </c>
      <c r="R69" s="57"/>
      <c r="S69" s="57"/>
      <c r="T69" s="57"/>
    </row>
    <row r="70" spans="2:20" ht="15.75" thickBot="1" x14ac:dyDescent="0.3">
      <c r="B70" s="111">
        <v>58</v>
      </c>
      <c r="C70" s="115">
        <f>ROUND('1Sek._Sport'!D64*$B$7,0)</f>
        <v>7200</v>
      </c>
      <c r="D70" s="117">
        <f>ROUND('1Sek._Sport'!E64*$B$7,0)</f>
        <v>5460</v>
      </c>
      <c r="E70" s="117">
        <f>ROUND('1Sek._Sport'!F64*$B$7,0)</f>
        <v>7350</v>
      </c>
      <c r="F70" s="117">
        <f>ROUND('1Sek._Sport'!G64*$B$7,0)</f>
        <v>8280</v>
      </c>
      <c r="G70" s="117">
        <f>ROUND('1Sek._Sport'!H64*$B$7,0)</f>
        <v>9000</v>
      </c>
      <c r="H70" s="117">
        <f>ROUND('1Sek._Sport'!I64*$B$7,0)</f>
        <v>7560</v>
      </c>
      <c r="I70" s="117">
        <f>ROUND('1Sek._Sport'!J64*$B$7,0)</f>
        <v>4740</v>
      </c>
      <c r="J70" s="117">
        <f>ROUND('1Sek._Sport'!K64*$B$7,0)</f>
        <v>4740</v>
      </c>
      <c r="K70" s="117">
        <f>ROUND('1Sek._Sport'!L64*$B$7,0)</f>
        <v>5340</v>
      </c>
      <c r="L70" s="117">
        <f>ROUND('1Sek._Sport'!M64*$B$7,0)</f>
        <v>8130</v>
      </c>
      <c r="M70" s="117">
        <f>ROUND('1Sek._Sport'!N64*$B$7,0)</f>
        <v>8940</v>
      </c>
      <c r="N70" s="117">
        <f>ROUND('1Sek._Sport'!O64*$B$7,0)</f>
        <v>8790</v>
      </c>
      <c r="O70" s="117">
        <f>ROUND('1Sek._Sport'!P64*$B$7,0)</f>
        <v>8070</v>
      </c>
      <c r="R70" s="57"/>
      <c r="S70" s="57"/>
      <c r="T70" s="57"/>
    </row>
    <row r="71" spans="2:20" ht="15.75" thickBot="1" x14ac:dyDescent="0.3">
      <c r="B71" s="110">
        <v>59</v>
      </c>
      <c r="C71" s="114">
        <f>ROUND('1Sek._Sport'!D65*$B$7,0)</f>
        <v>7710</v>
      </c>
      <c r="D71" s="116">
        <f>ROUND('1Sek._Sport'!E65*$B$7,0)</f>
        <v>5850</v>
      </c>
      <c r="E71" s="116">
        <f>ROUND('1Sek._Sport'!F65*$B$7,0)</f>
        <v>7860</v>
      </c>
      <c r="F71" s="116">
        <f>ROUND('1Sek._Sport'!G65*$B$7,0)</f>
        <v>8880</v>
      </c>
      <c r="G71" s="116">
        <f>ROUND('1Sek._Sport'!H65*$B$7,0)</f>
        <v>9630</v>
      </c>
      <c r="H71" s="116">
        <f>ROUND('1Sek._Sport'!I65*$B$7,0)</f>
        <v>8100</v>
      </c>
      <c r="I71" s="116">
        <f>ROUND('1Sek._Sport'!J65*$B$7,0)</f>
        <v>5100</v>
      </c>
      <c r="J71" s="116">
        <f>ROUND('1Sek._Sport'!K65*$B$7,0)</f>
        <v>5100</v>
      </c>
      <c r="K71" s="116">
        <f>ROUND('1Sek._Sport'!L65*$B$7,0)</f>
        <v>5700</v>
      </c>
      <c r="L71" s="116">
        <f>ROUND('1Sek._Sport'!M65*$B$7,0)</f>
        <v>8700</v>
      </c>
      <c r="M71" s="116">
        <f>ROUND('1Sek._Sport'!N65*$B$7,0)</f>
        <v>9570</v>
      </c>
      <c r="N71" s="116">
        <f>ROUND('1Sek._Sport'!O65*$B$7,0)</f>
        <v>9420</v>
      </c>
      <c r="O71" s="116">
        <f>ROUND('1Sek._Sport'!P65*$B$7,0)</f>
        <v>8640</v>
      </c>
      <c r="R71" s="57"/>
      <c r="S71" s="57"/>
      <c r="T71" s="57"/>
    </row>
    <row r="72" spans="2:20" ht="15.75" thickBot="1" x14ac:dyDescent="0.3">
      <c r="B72" s="111">
        <v>60</v>
      </c>
      <c r="C72" s="115">
        <f>ROUND('1Sek._Sport'!D66*$B$7,0)</f>
        <v>8280</v>
      </c>
      <c r="D72" s="117">
        <f>ROUND('1Sek._Sport'!E66*$B$7,0)</f>
        <v>6300</v>
      </c>
      <c r="E72" s="117">
        <f>ROUND('1Sek._Sport'!F66*$B$7,0)</f>
        <v>8460</v>
      </c>
      <c r="F72" s="117">
        <f>ROUND('1Sek._Sport'!G66*$B$7,0)</f>
        <v>9510</v>
      </c>
      <c r="G72" s="117">
        <f>ROUND('1Sek._Sport'!H66*$B$7,0)</f>
        <v>10350</v>
      </c>
      <c r="H72" s="117">
        <f>ROUND('1Sek._Sport'!I66*$B$7,0)</f>
        <v>8700</v>
      </c>
      <c r="I72" s="117">
        <f>ROUND('1Sek._Sport'!J66*$B$7,0)</f>
        <v>5460</v>
      </c>
      <c r="J72" s="117">
        <f>ROUND('1Sek._Sport'!K66*$B$7,0)</f>
        <v>5460</v>
      </c>
      <c r="K72" s="117">
        <f>ROUND('1Sek._Sport'!L66*$B$7,0)</f>
        <v>6120</v>
      </c>
      <c r="L72" s="117">
        <f>ROUND('1Sek._Sport'!M66*$B$7,0)</f>
        <v>9360</v>
      </c>
      <c r="M72" s="117">
        <f>ROUND('1Sek._Sport'!N66*$B$7,0)</f>
        <v>10260</v>
      </c>
      <c r="N72" s="117">
        <f>ROUND('1Sek._Sport'!O66*$B$7,0)</f>
        <v>10110</v>
      </c>
      <c r="O72" s="117">
        <f>ROUND('1Sek._Sport'!P66*$B$7,0)</f>
        <v>9270</v>
      </c>
      <c r="R72" s="57"/>
      <c r="S72" s="57"/>
      <c r="T72" s="57"/>
    </row>
    <row r="73" spans="2:20" ht="15.75" thickBot="1" x14ac:dyDescent="0.3">
      <c r="B73" s="110">
        <v>61</v>
      </c>
      <c r="C73" s="114">
        <f>ROUND('1Sek._Sport'!D67*$B$7,0)</f>
        <v>8880</v>
      </c>
      <c r="D73" s="116">
        <f>ROUND('1Sek._Sport'!E67*$B$7,0)</f>
        <v>6750</v>
      </c>
      <c r="E73" s="116">
        <f>ROUND('1Sek._Sport'!F67*$B$7,0)</f>
        <v>9060</v>
      </c>
      <c r="F73" s="116">
        <f>ROUND('1Sek._Sport'!G67*$B$7,0)</f>
        <v>10200</v>
      </c>
      <c r="G73" s="116">
        <f>ROUND('1Sek._Sport'!H67*$B$7,0)</f>
        <v>11100</v>
      </c>
      <c r="H73" s="116">
        <f>ROUND('1Sek._Sport'!I67*$B$7,0)</f>
        <v>9330</v>
      </c>
      <c r="I73" s="116">
        <f>ROUND('1Sek._Sport'!J67*$B$7,0)</f>
        <v>5850</v>
      </c>
      <c r="J73" s="116">
        <f>ROUND('1Sek._Sport'!K67*$B$7,0)</f>
        <v>5850</v>
      </c>
      <c r="K73" s="116">
        <f>ROUND('1Sek._Sport'!L67*$B$7,0)</f>
        <v>6570</v>
      </c>
      <c r="L73" s="116">
        <f>ROUND('1Sek._Sport'!M67*$B$7,0)</f>
        <v>10020</v>
      </c>
      <c r="M73" s="116">
        <f>ROUND('1Sek._Sport'!N67*$B$7,0)</f>
        <v>11010</v>
      </c>
      <c r="N73" s="116">
        <f>ROUND('1Sek._Sport'!O67*$B$7,0)</f>
        <v>10830</v>
      </c>
      <c r="O73" s="116">
        <f>ROUND('1Sek._Sport'!P67*$B$7,0)</f>
        <v>9960</v>
      </c>
      <c r="R73" s="57"/>
      <c r="S73" s="57"/>
      <c r="T73" s="57"/>
    </row>
    <row r="74" spans="2:20" ht="15.75" thickBot="1" x14ac:dyDescent="0.3">
      <c r="B74" s="111">
        <v>62</v>
      </c>
      <c r="C74" s="115">
        <f>ROUND('1Sek._Sport'!D68*$B$7,0)</f>
        <v>9540</v>
      </c>
      <c r="D74" s="117">
        <f>ROUND('1Sek._Sport'!E68*$B$7,0)</f>
        <v>7260</v>
      </c>
      <c r="E74" s="117">
        <f>ROUND('1Sek._Sport'!F68*$B$7,0)</f>
        <v>9720</v>
      </c>
      <c r="F74" s="117">
        <f>ROUND('1Sek._Sport'!G68*$B$7,0)</f>
        <v>10980</v>
      </c>
      <c r="G74" s="117">
        <f>ROUND('1Sek._Sport'!H68*$B$7,0)</f>
        <v>11940</v>
      </c>
      <c r="H74" s="117">
        <f>ROUND('1Sek._Sport'!I68*$B$7,0)</f>
        <v>10020</v>
      </c>
      <c r="I74" s="117">
        <f>ROUND('1Sek._Sport'!J68*$B$7,0)</f>
        <v>6300</v>
      </c>
      <c r="J74" s="117">
        <f>ROUND('1Sek._Sport'!K68*$B$7,0)</f>
        <v>6300</v>
      </c>
      <c r="K74" s="117">
        <f>ROUND('1Sek._Sport'!L68*$B$7,0)</f>
        <v>7050</v>
      </c>
      <c r="L74" s="117">
        <f>ROUND('1Sek._Sport'!M68*$B$7,0)</f>
        <v>10770</v>
      </c>
      <c r="M74" s="117">
        <f>ROUND('1Sek._Sport'!N68*$B$7,0)</f>
        <v>11820</v>
      </c>
      <c r="N74" s="117">
        <f>ROUND('1Sek._Sport'!O68*$B$7,0)</f>
        <v>11640</v>
      </c>
      <c r="O74" s="117">
        <f>ROUND('1Sek._Sport'!P68*$B$7,0)</f>
        <v>10680</v>
      </c>
      <c r="R74" s="57"/>
      <c r="S74" s="57"/>
      <c r="T74" s="57"/>
    </row>
    <row r="75" spans="2:20" ht="15.75" thickBot="1" x14ac:dyDescent="0.3">
      <c r="B75" s="110">
        <v>63</v>
      </c>
      <c r="C75" s="114">
        <f>ROUND('1Sek._Sport'!D69*$B$7,0)</f>
        <v>10230</v>
      </c>
      <c r="D75" s="116">
        <f>ROUND('1Sek._Sport'!E69*$B$7,0)</f>
        <v>7770</v>
      </c>
      <c r="E75" s="116">
        <f>ROUND('1Sek._Sport'!F69*$B$7,0)</f>
        <v>10440</v>
      </c>
      <c r="F75" s="116">
        <f>ROUND('1Sek._Sport'!G69*$B$7,0)</f>
        <v>11760</v>
      </c>
      <c r="G75" s="116">
        <f>ROUND('1Sek._Sport'!H69*$B$7,0)</f>
        <v>12780</v>
      </c>
      <c r="H75" s="116">
        <f>ROUND('1Sek._Sport'!I69*$B$7,0)</f>
        <v>10740</v>
      </c>
      <c r="I75" s="116">
        <f>ROUND('1Sek._Sport'!J69*$B$7,0)</f>
        <v>6750</v>
      </c>
      <c r="J75" s="116">
        <f>ROUND('1Sek._Sport'!K69*$B$7,0)</f>
        <v>6750</v>
      </c>
      <c r="K75" s="116">
        <f>ROUND('1Sek._Sport'!L69*$B$7,0)</f>
        <v>7560</v>
      </c>
      <c r="L75" s="116">
        <f>ROUND('1Sek._Sport'!M69*$B$7,0)</f>
        <v>11550</v>
      </c>
      <c r="M75" s="116">
        <f>ROUND('1Sek._Sport'!N69*$B$7,0)</f>
        <v>12690</v>
      </c>
      <c r="N75" s="116">
        <f>ROUND('1Sek._Sport'!O69*$B$7,0)</f>
        <v>12480</v>
      </c>
      <c r="O75" s="116">
        <f>ROUND('1Sek._Sport'!P69*$B$7,0)</f>
        <v>11460</v>
      </c>
      <c r="R75" s="57"/>
      <c r="S75" s="57"/>
      <c r="T75" s="57"/>
    </row>
    <row r="76" spans="2:20" ht="15.75" thickBot="1" x14ac:dyDescent="0.3">
      <c r="B76" s="111">
        <v>64</v>
      </c>
      <c r="C76" s="115">
        <f>ROUND('1Sek._Sport'!D70*$B$7,0)</f>
        <v>10980</v>
      </c>
      <c r="D76" s="117">
        <f>ROUND('1Sek._Sport'!E70*$B$7,0)</f>
        <v>8340</v>
      </c>
      <c r="E76" s="117">
        <f>ROUND('1Sek._Sport'!F70*$B$7,0)</f>
        <v>11190</v>
      </c>
      <c r="F76" s="117">
        <f>ROUND('1Sek._Sport'!G70*$B$7,0)</f>
        <v>12630</v>
      </c>
      <c r="G76" s="117">
        <f>ROUND('1Sek._Sport'!H70*$B$7,0)</f>
        <v>13740</v>
      </c>
      <c r="H76" s="117">
        <f>ROUND('1Sek._Sport'!I70*$B$7,0)</f>
        <v>11520</v>
      </c>
      <c r="I76" s="117">
        <f>ROUND('1Sek._Sport'!J70*$B$7,0)</f>
        <v>7260</v>
      </c>
      <c r="J76" s="117">
        <f>ROUND('1Sek._Sport'!K70*$B$7,0)</f>
        <v>7260</v>
      </c>
      <c r="K76" s="117">
        <f>ROUND('1Sek._Sport'!L70*$B$7,0)</f>
        <v>8130</v>
      </c>
      <c r="L76" s="117">
        <f>ROUND('1Sek._Sport'!M70*$B$7,0)</f>
        <v>12420</v>
      </c>
      <c r="M76" s="117">
        <f>ROUND('1Sek._Sport'!N70*$B$7,0)</f>
        <v>13620</v>
      </c>
      <c r="N76" s="117">
        <f>ROUND('1Sek._Sport'!O70*$B$7,0)</f>
        <v>13410</v>
      </c>
      <c r="O76" s="117">
        <f>ROUND('1Sek._Sport'!P70*$B$7,0)</f>
        <v>12300</v>
      </c>
      <c r="R76" s="57"/>
      <c r="S76" s="57"/>
      <c r="T76" s="57"/>
    </row>
    <row r="77" spans="2:20" ht="15.75" thickBot="1" x14ac:dyDescent="0.3">
      <c r="B77" s="110">
        <v>65</v>
      </c>
      <c r="C77" s="114">
        <f>ROUND('1Sek._Sport'!D71*$B$7,0)</f>
        <v>11790</v>
      </c>
      <c r="D77" s="116">
        <f>ROUND('1Sek._Sport'!E71*$B$7,0)</f>
        <v>8970</v>
      </c>
      <c r="E77" s="116">
        <f>ROUND('1Sek._Sport'!F71*$B$7,0)</f>
        <v>12030</v>
      </c>
      <c r="F77" s="116">
        <f>ROUND('1Sek._Sport'!G71*$B$7,0)</f>
        <v>13560</v>
      </c>
      <c r="G77" s="116">
        <f>ROUND('1Sek._Sport'!H71*$B$7,0)</f>
        <v>14730</v>
      </c>
      <c r="H77" s="116">
        <f>ROUND('1Sek._Sport'!I71*$B$7,0)</f>
        <v>12390</v>
      </c>
      <c r="I77" s="116">
        <f>ROUND('1Sek._Sport'!J71*$B$7,0)</f>
        <v>7770</v>
      </c>
      <c r="J77" s="116">
        <f>ROUND('1Sek._Sport'!K71*$B$7,0)</f>
        <v>7770</v>
      </c>
      <c r="K77" s="116">
        <f>ROUND('1Sek._Sport'!L71*$B$7,0)</f>
        <v>8730</v>
      </c>
      <c r="L77" s="116">
        <f>ROUND('1Sek._Sport'!M71*$B$7,0)</f>
        <v>13320</v>
      </c>
      <c r="M77" s="116">
        <f>ROUND('1Sek._Sport'!N71*$B$7,0)</f>
        <v>14610</v>
      </c>
      <c r="N77" s="116">
        <f>ROUND('1Sek._Sport'!O71*$B$7,0)</f>
        <v>14370</v>
      </c>
      <c r="O77" s="116">
        <f>ROUND('1Sek._Sport'!P71*$B$7,0)</f>
        <v>13200</v>
      </c>
      <c r="R77" s="57"/>
      <c r="S77" s="57"/>
      <c r="T77" s="57"/>
    </row>
    <row r="78" spans="2:20" ht="15.75" thickBot="1" x14ac:dyDescent="0.3">
      <c r="B78" s="111">
        <v>66</v>
      </c>
      <c r="C78" s="115">
        <f>ROUND('1Sek._Sport'!D72*$B$7,0)</f>
        <v>12600</v>
      </c>
      <c r="D78" s="117">
        <f>ROUND('1Sek._Sport'!E72*$B$7,0)</f>
        <v>9570</v>
      </c>
      <c r="E78" s="117">
        <f>ROUND('1Sek._Sport'!F72*$B$7,0)</f>
        <v>12840</v>
      </c>
      <c r="F78" s="117">
        <f>ROUND('1Sek._Sport'!G72*$B$7,0)</f>
        <v>14490</v>
      </c>
      <c r="G78" s="117">
        <f>ROUND('1Sek._Sport'!H72*$B$7,0)</f>
        <v>15750</v>
      </c>
      <c r="H78" s="117">
        <f>ROUND('1Sek._Sport'!I72*$B$7,0)</f>
        <v>13230</v>
      </c>
      <c r="I78" s="117">
        <f>ROUND('1Sek._Sport'!J72*$B$7,0)</f>
        <v>8310</v>
      </c>
      <c r="J78" s="117">
        <f>ROUND('1Sek._Sport'!K72*$B$7,0)</f>
        <v>8310</v>
      </c>
      <c r="K78" s="117">
        <f>ROUND('1Sek._Sport'!L72*$B$7,0)</f>
        <v>9330</v>
      </c>
      <c r="L78" s="117">
        <f>ROUND('1Sek._Sport'!M72*$B$7,0)</f>
        <v>14250</v>
      </c>
      <c r="M78" s="117">
        <f>ROUND('1Sek._Sport'!N72*$B$7,0)</f>
        <v>15630</v>
      </c>
      <c r="N78" s="117">
        <f>ROUND('1Sek._Sport'!O72*$B$7,0)</f>
        <v>15360</v>
      </c>
      <c r="O78" s="117">
        <f>ROUND('1Sek._Sport'!P72*$B$7,0)</f>
        <v>14100</v>
      </c>
      <c r="R78" s="57"/>
      <c r="S78" s="57"/>
      <c r="T78" s="57"/>
    </row>
    <row r="79" spans="2:20" ht="15.75" thickBot="1" x14ac:dyDescent="0.3">
      <c r="B79" s="110">
        <v>67</v>
      </c>
      <c r="C79" s="114">
        <f>ROUND('1Sek._Sport'!D73*$B$7,0)</f>
        <v>13530</v>
      </c>
      <c r="D79" s="116">
        <f>ROUND('1Sek._Sport'!E73*$B$7,0)</f>
        <v>10290</v>
      </c>
      <c r="E79" s="116">
        <f>ROUND('1Sek._Sport'!F73*$B$7,0)</f>
        <v>13800</v>
      </c>
      <c r="F79" s="116">
        <f>ROUND('1Sek._Sport'!G73*$B$7,0)</f>
        <v>15570</v>
      </c>
      <c r="G79" s="116">
        <f>ROUND('1Sek._Sport'!H73*$B$7,0)</f>
        <v>16920</v>
      </c>
      <c r="H79" s="116">
        <f>ROUND('1Sek._Sport'!I73*$B$7,0)</f>
        <v>14220</v>
      </c>
      <c r="I79" s="116">
        <f>ROUND('1Sek._Sport'!J73*$B$7,0)</f>
        <v>8940</v>
      </c>
      <c r="J79" s="116">
        <f>ROUND('1Sek._Sport'!K73*$B$7,0)</f>
        <v>8940</v>
      </c>
      <c r="K79" s="116">
        <f>ROUND('1Sek._Sport'!L73*$B$7,0)</f>
        <v>10020</v>
      </c>
      <c r="L79" s="116">
        <f>ROUND('1Sek._Sport'!M73*$B$7,0)</f>
        <v>15300</v>
      </c>
      <c r="M79" s="116">
        <f>ROUND('1Sek._Sport'!N73*$B$7,0)</f>
        <v>16770</v>
      </c>
      <c r="N79" s="116">
        <f>ROUND('1Sek._Sport'!O73*$B$7,0)</f>
        <v>16500</v>
      </c>
      <c r="O79" s="116">
        <f>ROUND('1Sek._Sport'!P73*$B$7,0)</f>
        <v>15150</v>
      </c>
      <c r="R79" s="57"/>
      <c r="S79" s="57"/>
      <c r="T79" s="57"/>
    </row>
    <row r="80" spans="2:20" ht="15.75" thickBot="1" x14ac:dyDescent="0.3">
      <c r="B80" s="111">
        <v>68</v>
      </c>
      <c r="C80" s="115">
        <f>ROUND('1Sek._Sport'!D74*$B$7,0)</f>
        <v>14520</v>
      </c>
      <c r="D80" s="117">
        <f>ROUND('1Sek._Sport'!E74*$B$7,0)</f>
        <v>11040</v>
      </c>
      <c r="E80" s="117">
        <f>ROUND('1Sek._Sport'!F74*$B$7,0)</f>
        <v>14820</v>
      </c>
      <c r="F80" s="117">
        <f>ROUND('1Sek._Sport'!G74*$B$7,0)</f>
        <v>16710</v>
      </c>
      <c r="G80" s="117">
        <f>ROUND('1Sek._Sport'!H74*$B$7,0)</f>
        <v>18150</v>
      </c>
      <c r="H80" s="117">
        <f>ROUND('1Sek._Sport'!I74*$B$7,0)</f>
        <v>15240</v>
      </c>
      <c r="I80" s="117">
        <f>ROUND('1Sek._Sport'!J74*$B$7,0)</f>
        <v>9570</v>
      </c>
      <c r="J80" s="117">
        <f>ROUND('1Sek._Sport'!K74*$B$7,0)</f>
        <v>9570</v>
      </c>
      <c r="K80" s="117">
        <f>ROUND('1Sek._Sport'!L74*$B$7,0)</f>
        <v>10740</v>
      </c>
      <c r="L80" s="117">
        <f>ROUND('1Sek._Sport'!M74*$B$7,0)</f>
        <v>16410</v>
      </c>
      <c r="M80" s="117">
        <f>ROUND('1Sek._Sport'!N74*$B$7,0)</f>
        <v>18000</v>
      </c>
      <c r="N80" s="117">
        <f>ROUND('1Sek._Sport'!O74*$B$7,0)</f>
        <v>17700</v>
      </c>
      <c r="O80" s="117">
        <f>ROUND('1Sek._Sport'!P74*$B$7,0)</f>
        <v>16260</v>
      </c>
      <c r="R80" s="57"/>
      <c r="S80" s="57"/>
      <c r="T80" s="57"/>
    </row>
    <row r="81" spans="2:20" ht="15.75" thickBot="1" x14ac:dyDescent="0.3">
      <c r="B81" s="110">
        <v>69</v>
      </c>
      <c r="C81" s="114">
        <f>ROUND('1Sek._Sport'!D75*$B$7,0)</f>
        <v>15510</v>
      </c>
      <c r="D81" s="116">
        <f>ROUND('1Sek._Sport'!E75*$B$7,0)</f>
        <v>11790</v>
      </c>
      <c r="E81" s="116">
        <f>ROUND('1Sek._Sport'!F75*$B$7,0)</f>
        <v>15810</v>
      </c>
      <c r="F81" s="116">
        <f>ROUND('1Sek._Sport'!G75*$B$7,0)</f>
        <v>17850</v>
      </c>
      <c r="G81" s="116">
        <f>ROUND('1Sek._Sport'!H75*$B$7,0)</f>
        <v>19380</v>
      </c>
      <c r="H81" s="116">
        <f>ROUND('1Sek._Sport'!I75*$B$7,0)</f>
        <v>16290</v>
      </c>
      <c r="I81" s="116">
        <f>ROUND('1Sek._Sport'!J75*$B$7,0)</f>
        <v>10230</v>
      </c>
      <c r="J81" s="116">
        <f>ROUND('1Sek._Sport'!K75*$B$7,0)</f>
        <v>10230</v>
      </c>
      <c r="K81" s="116">
        <f>ROUND('1Sek._Sport'!L75*$B$7,0)</f>
        <v>11490</v>
      </c>
      <c r="L81" s="116">
        <f>ROUND('1Sek._Sport'!M75*$B$7,0)</f>
        <v>17520</v>
      </c>
      <c r="M81" s="116">
        <f>ROUND('1Sek._Sport'!N75*$B$7,0)</f>
        <v>19230</v>
      </c>
      <c r="N81" s="116">
        <f>ROUND('1Sek._Sport'!O75*$B$7,0)</f>
        <v>18930</v>
      </c>
      <c r="O81" s="116">
        <f>ROUND('1Sek._Sport'!P75*$B$7,0)</f>
        <v>17370</v>
      </c>
      <c r="R81" s="57"/>
      <c r="S81" s="57"/>
      <c r="T81" s="57"/>
    </row>
    <row r="82" spans="2:20" ht="15.75" thickBot="1" x14ac:dyDescent="0.3">
      <c r="B82" s="111">
        <v>70</v>
      </c>
      <c r="C82" s="115">
        <f>ROUND('1Sek._Sport'!D76*$B$7,0)</f>
        <v>16620</v>
      </c>
      <c r="D82" s="117">
        <f>ROUND('1Sek._Sport'!E76*$B$7,0)</f>
        <v>12630</v>
      </c>
      <c r="E82" s="117">
        <f>ROUND('1Sek._Sport'!F76*$B$7,0)</f>
        <v>16950</v>
      </c>
      <c r="F82" s="117">
        <f>ROUND('1Sek._Sport'!G76*$B$7,0)</f>
        <v>19110</v>
      </c>
      <c r="G82" s="117">
        <f>ROUND('1Sek._Sport'!H76*$B$7,0)</f>
        <v>20790</v>
      </c>
      <c r="H82" s="117">
        <f>ROUND('1Sek._Sport'!I76*$B$7,0)</f>
        <v>17460</v>
      </c>
      <c r="I82" s="117">
        <f>ROUND('1Sek._Sport'!J76*$B$7,0)</f>
        <v>10980</v>
      </c>
      <c r="J82" s="117">
        <f>ROUND('1Sek._Sport'!K76*$B$7,0)</f>
        <v>10980</v>
      </c>
      <c r="K82" s="117">
        <f>ROUND('1Sek._Sport'!L76*$B$7,0)</f>
        <v>12300</v>
      </c>
      <c r="L82" s="117">
        <f>ROUND('1Sek._Sport'!M76*$B$7,0)</f>
        <v>18780</v>
      </c>
      <c r="M82" s="117">
        <f>ROUND('1Sek._Sport'!N76*$B$7,0)</f>
        <v>20610</v>
      </c>
      <c r="N82" s="117">
        <f>ROUND('1Sek._Sport'!O76*$B$7,0)</f>
        <v>20280</v>
      </c>
      <c r="O82" s="117">
        <f>ROUND('1Sek._Sport'!P76*$B$7,0)</f>
        <v>18600</v>
      </c>
      <c r="R82" s="57"/>
      <c r="S82" s="57"/>
      <c r="T82" s="57"/>
    </row>
    <row r="83" spans="2:20" ht="15.75" thickBot="1" x14ac:dyDescent="0.3">
      <c r="B83" s="110">
        <v>71</v>
      </c>
      <c r="C83" s="114">
        <f>ROUND('1Sek._Sport'!D77*$B$7,0)</f>
        <v>17790</v>
      </c>
      <c r="D83" s="116">
        <f>ROUND('1Sek._Sport'!E77*$B$7,0)</f>
        <v>13530</v>
      </c>
      <c r="E83" s="116">
        <f>ROUND('1Sek._Sport'!F77*$B$7,0)</f>
        <v>18150</v>
      </c>
      <c r="F83" s="116">
        <f>ROUND('1Sek._Sport'!G77*$B$7,0)</f>
        <v>20460</v>
      </c>
      <c r="G83" s="116">
        <f>ROUND('1Sek._Sport'!H77*$B$7,0)</f>
        <v>22230</v>
      </c>
      <c r="H83" s="116">
        <f>ROUND('1Sek._Sport'!I77*$B$7,0)</f>
        <v>18690</v>
      </c>
      <c r="I83" s="116">
        <f>ROUND('1Sek._Sport'!J77*$B$7,0)</f>
        <v>11730</v>
      </c>
      <c r="J83" s="116">
        <f>ROUND('1Sek._Sport'!K77*$B$7,0)</f>
        <v>11730</v>
      </c>
      <c r="K83" s="116">
        <f>ROUND('1Sek._Sport'!L77*$B$7,0)</f>
        <v>13170</v>
      </c>
      <c r="L83" s="116">
        <f>ROUND('1Sek._Sport'!M77*$B$7,0)</f>
        <v>20100</v>
      </c>
      <c r="M83" s="116">
        <f>ROUND('1Sek._Sport'!N77*$B$7,0)</f>
        <v>22050</v>
      </c>
      <c r="N83" s="116">
        <f>ROUND('1Sek._Sport'!O77*$B$7,0)</f>
        <v>21690</v>
      </c>
      <c r="O83" s="116">
        <f>ROUND('1Sek._Sport'!P77*$B$7,0)</f>
        <v>19920</v>
      </c>
      <c r="R83" s="57"/>
      <c r="S83" s="57"/>
      <c r="T83" s="57"/>
    </row>
    <row r="84" spans="2:20" ht="15.75" thickBot="1" x14ac:dyDescent="0.3">
      <c r="B84" s="111">
        <v>72</v>
      </c>
      <c r="C84" s="115">
        <f>ROUND('1Sek._Sport'!D78*$B$7,0)</f>
        <v>19080</v>
      </c>
      <c r="D84" s="117">
        <f>ROUND('1Sek._Sport'!E78*$B$7,0)</f>
        <v>14490</v>
      </c>
      <c r="E84" s="117">
        <f>ROUND('1Sek._Sport'!F78*$B$7,0)</f>
        <v>19470</v>
      </c>
      <c r="F84" s="117">
        <f>ROUND('1Sek._Sport'!G78*$B$7,0)</f>
        <v>21930</v>
      </c>
      <c r="G84" s="117">
        <f>ROUND('1Sek._Sport'!H78*$B$7,0)</f>
        <v>23850</v>
      </c>
      <c r="H84" s="117">
        <f>ROUND('1Sek._Sport'!I78*$B$7,0)</f>
        <v>20040</v>
      </c>
      <c r="I84" s="117">
        <f>ROUND('1Sek._Sport'!J78*$B$7,0)</f>
        <v>12600</v>
      </c>
      <c r="J84" s="117">
        <f>ROUND('1Sek._Sport'!K78*$B$7,0)</f>
        <v>12600</v>
      </c>
      <c r="K84" s="117">
        <f>ROUND('1Sek._Sport'!L78*$B$7,0)</f>
        <v>14130</v>
      </c>
      <c r="L84" s="117">
        <f>ROUND('1Sek._Sport'!M78*$B$7,0)</f>
        <v>21570</v>
      </c>
      <c r="M84" s="117">
        <f>ROUND('1Sek._Sport'!N78*$B$7,0)</f>
        <v>23670</v>
      </c>
      <c r="N84" s="117">
        <f>ROUND('1Sek._Sport'!O78*$B$7,0)</f>
        <v>23280</v>
      </c>
      <c r="O84" s="117">
        <f>ROUND('1Sek._Sport'!P78*$B$7,0)</f>
        <v>21360</v>
      </c>
      <c r="R84" s="57"/>
      <c r="S84" s="57"/>
      <c r="T84" s="57"/>
    </row>
    <row r="85" spans="2:20" ht="15.75" thickBot="1" x14ac:dyDescent="0.3">
      <c r="B85" s="110">
        <v>73</v>
      </c>
      <c r="C85" s="114">
        <f>ROUND('1Sek._Sport'!D79*$B$7,0)</f>
        <v>20490</v>
      </c>
      <c r="D85" s="116">
        <f>ROUND('1Sek._Sport'!E79*$B$7,0)</f>
        <v>15570</v>
      </c>
      <c r="E85" s="116">
        <f>ROUND('1Sek._Sport'!F79*$B$7,0)</f>
        <v>20910</v>
      </c>
      <c r="F85" s="116">
        <f>ROUND('1Sek._Sport'!G79*$B$7,0)</f>
        <v>23550</v>
      </c>
      <c r="G85" s="116">
        <f>ROUND('1Sek._Sport'!H79*$B$7,0)</f>
        <v>25620</v>
      </c>
      <c r="H85" s="116">
        <f>ROUND('1Sek._Sport'!I79*$B$7,0)</f>
        <v>21510</v>
      </c>
      <c r="I85" s="116">
        <f>ROUND('1Sek._Sport'!J79*$B$7,0)</f>
        <v>13530</v>
      </c>
      <c r="J85" s="116">
        <f>ROUND('1Sek._Sport'!K79*$B$7,0)</f>
        <v>13530</v>
      </c>
      <c r="K85" s="116">
        <f>ROUND('1Sek._Sport'!L79*$B$7,0)</f>
        <v>15150</v>
      </c>
      <c r="L85" s="116">
        <f>ROUND('1Sek._Sport'!M79*$B$7,0)</f>
        <v>23160</v>
      </c>
      <c r="M85" s="116">
        <f>ROUND('1Sek._Sport'!N79*$B$7,0)</f>
        <v>25410</v>
      </c>
      <c r="N85" s="116">
        <f>ROUND('1Sek._Sport'!O79*$B$7,0)</f>
        <v>24990</v>
      </c>
      <c r="O85" s="116">
        <f>ROUND('1Sek._Sport'!P79*$B$7,0)</f>
        <v>22950</v>
      </c>
      <c r="R85" s="57"/>
      <c r="S85" s="57"/>
      <c r="T85" s="57"/>
    </row>
    <row r="86" spans="2:20" ht="15.75" thickBot="1" x14ac:dyDescent="0.3">
      <c r="B86" s="111">
        <v>74</v>
      </c>
      <c r="C86" s="115">
        <f>ROUND('1Sek._Sport'!D80*$B$7,0)</f>
        <v>22020</v>
      </c>
      <c r="D86" s="117">
        <f>ROUND('1Sek._Sport'!E80*$B$7,0)</f>
        <v>16740</v>
      </c>
      <c r="E86" s="117">
        <f>ROUND('1Sek._Sport'!F80*$B$7,0)</f>
        <v>22470</v>
      </c>
      <c r="F86" s="117">
        <f>ROUND('1Sek._Sport'!G80*$B$7,0)</f>
        <v>25320</v>
      </c>
      <c r="G86" s="117">
        <f>ROUND('1Sek._Sport'!H80*$B$7,0)</f>
        <v>27540</v>
      </c>
      <c r="H86" s="117">
        <f>ROUND('1Sek._Sport'!I80*$B$7,0)</f>
        <v>23130</v>
      </c>
      <c r="I86" s="117">
        <f>ROUND('1Sek._Sport'!J80*$B$7,0)</f>
        <v>14520</v>
      </c>
      <c r="J86" s="117">
        <f>ROUND('1Sek._Sport'!K80*$B$7,0)</f>
        <v>14520</v>
      </c>
      <c r="K86" s="117">
        <f>ROUND('1Sek._Sport'!L80*$B$7,0)</f>
        <v>16290</v>
      </c>
      <c r="L86" s="117">
        <f>ROUND('1Sek._Sport'!M80*$B$7,0)</f>
        <v>24870</v>
      </c>
      <c r="M86" s="117">
        <f>ROUND('1Sek._Sport'!N80*$B$7,0)</f>
        <v>27300</v>
      </c>
      <c r="N86" s="117">
        <f>ROUND('1Sek._Sport'!O80*$B$7,0)</f>
        <v>26850</v>
      </c>
      <c r="O86" s="117">
        <f>ROUND('1Sek._Sport'!P80*$B$7,0)</f>
        <v>24660</v>
      </c>
      <c r="R86" s="57"/>
      <c r="S86" s="57"/>
      <c r="T86" s="57"/>
    </row>
    <row r="87" spans="2:20" ht="15.75" thickBot="1" x14ac:dyDescent="0.3">
      <c r="B87" s="110">
        <v>75</v>
      </c>
      <c r="C87" s="114">
        <f>ROUND('1Sek._Sport'!D81*$B$7,0)</f>
        <v>23460</v>
      </c>
      <c r="D87" s="116">
        <f>ROUND('1Sek._Sport'!E81*$B$7,0)</f>
        <v>17820</v>
      </c>
      <c r="E87" s="116">
        <f>ROUND('1Sek._Sport'!F81*$B$7,0)</f>
        <v>23940</v>
      </c>
      <c r="F87" s="116">
        <f>ROUND('1Sek._Sport'!G81*$B$7,0)</f>
        <v>26970</v>
      </c>
      <c r="G87" s="116">
        <f>ROUND('1Sek._Sport'!H81*$B$7,0)</f>
        <v>29340</v>
      </c>
      <c r="H87" s="116">
        <f>ROUND('1Sek._Sport'!I81*$B$7,0)</f>
        <v>24630</v>
      </c>
      <c r="I87" s="116">
        <f>ROUND('1Sek._Sport'!J81*$B$7,0)</f>
        <v>15480</v>
      </c>
      <c r="J87" s="116">
        <f>ROUND('1Sek._Sport'!K81*$B$7,0)</f>
        <v>15480</v>
      </c>
      <c r="K87" s="116">
        <f>ROUND('1Sek._Sport'!L81*$B$7,0)</f>
        <v>17370</v>
      </c>
      <c r="L87" s="116">
        <f>ROUND('1Sek._Sport'!M81*$B$7,0)</f>
        <v>26520</v>
      </c>
      <c r="M87" s="116">
        <f>ROUND('1Sek._Sport'!N81*$B$7,0)</f>
        <v>29100</v>
      </c>
      <c r="N87" s="116">
        <f>ROUND('1Sek._Sport'!O81*$B$7,0)</f>
        <v>28620</v>
      </c>
      <c r="O87" s="116">
        <f>ROUND('1Sek._Sport'!P81*$B$7,0)</f>
        <v>26280</v>
      </c>
      <c r="R87" s="57"/>
      <c r="S87" s="57"/>
      <c r="T87" s="57"/>
    </row>
    <row r="88" spans="2:20" ht="15.75" thickBot="1" x14ac:dyDescent="0.3">
      <c r="B88" s="111">
        <v>76</v>
      </c>
      <c r="C88" s="115">
        <f>ROUND('1Sek._Sport'!D82*$B$7,0)</f>
        <v>25140</v>
      </c>
      <c r="D88" s="117">
        <f>ROUND('1Sek._Sport'!E82*$B$7,0)</f>
        <v>19110</v>
      </c>
      <c r="E88" s="117">
        <f>ROUND('1Sek._Sport'!F82*$B$7,0)</f>
        <v>25650</v>
      </c>
      <c r="F88" s="117">
        <f>ROUND('1Sek._Sport'!G82*$B$7,0)</f>
        <v>28920</v>
      </c>
      <c r="G88" s="117">
        <f>ROUND('1Sek._Sport'!H82*$B$7,0)</f>
        <v>31440</v>
      </c>
      <c r="H88" s="117">
        <f>ROUND('1Sek._Sport'!I82*$B$7,0)</f>
        <v>26400</v>
      </c>
      <c r="I88" s="117">
        <f>ROUND('1Sek._Sport'!J82*$B$7,0)</f>
        <v>16590</v>
      </c>
      <c r="J88" s="117">
        <f>ROUND('1Sek._Sport'!K82*$B$7,0)</f>
        <v>16590</v>
      </c>
      <c r="K88" s="117">
        <f>ROUND('1Sek._Sport'!L82*$B$7,0)</f>
        <v>18600</v>
      </c>
      <c r="L88" s="117">
        <f>ROUND('1Sek._Sport'!M82*$B$7,0)</f>
        <v>28410</v>
      </c>
      <c r="M88" s="117">
        <f>ROUND('1Sek._Sport'!N82*$B$7,0)</f>
        <v>31170</v>
      </c>
      <c r="N88" s="117">
        <f>ROUND('1Sek._Sport'!O82*$B$7,0)</f>
        <v>30660</v>
      </c>
      <c r="O88" s="117">
        <f>ROUND('1Sek._Sport'!P82*$B$7,0)</f>
        <v>28170</v>
      </c>
      <c r="R88" s="57"/>
      <c r="S88" s="57"/>
      <c r="T88" s="57"/>
    </row>
    <row r="89" spans="2:20" ht="15.75" thickBot="1" x14ac:dyDescent="0.3">
      <c r="B89" s="110">
        <v>77</v>
      </c>
      <c r="C89" s="114">
        <f>ROUND('1Sek._Sport'!D83*$B$7,0)</f>
        <v>27000</v>
      </c>
      <c r="D89" s="116">
        <f>ROUND('1Sek._Sport'!E83*$B$7,0)</f>
        <v>20520</v>
      </c>
      <c r="E89" s="116">
        <f>ROUND('1Sek._Sport'!F83*$B$7,0)</f>
        <v>27540</v>
      </c>
      <c r="F89" s="116">
        <f>ROUND('1Sek._Sport'!G83*$B$7,0)</f>
        <v>31050</v>
      </c>
      <c r="G89" s="116">
        <f>ROUND('1Sek._Sport'!H83*$B$7,0)</f>
        <v>33750</v>
      </c>
      <c r="H89" s="116">
        <f>ROUND('1Sek._Sport'!I83*$B$7,0)</f>
        <v>28350</v>
      </c>
      <c r="I89" s="116">
        <f>ROUND('1Sek._Sport'!J83*$B$7,0)</f>
        <v>17820</v>
      </c>
      <c r="J89" s="116">
        <f>ROUND('1Sek._Sport'!K83*$B$7,0)</f>
        <v>17820</v>
      </c>
      <c r="K89" s="116">
        <f>ROUND('1Sek._Sport'!L83*$B$7,0)</f>
        <v>19980</v>
      </c>
      <c r="L89" s="116">
        <f>ROUND('1Sek._Sport'!M83*$B$7,0)</f>
        <v>30510</v>
      </c>
      <c r="M89" s="116">
        <f>ROUND('1Sek._Sport'!N83*$B$7,0)</f>
        <v>33480</v>
      </c>
      <c r="N89" s="116">
        <f>ROUND('1Sek._Sport'!O83*$B$7,0)</f>
        <v>32940</v>
      </c>
      <c r="O89" s="116">
        <f>ROUND('1Sek._Sport'!P83*$B$7,0)</f>
        <v>30240</v>
      </c>
      <c r="R89" s="57"/>
      <c r="S89" s="57"/>
      <c r="T89" s="57"/>
    </row>
    <row r="90" spans="2:20" ht="15.75" thickBot="1" x14ac:dyDescent="0.3">
      <c r="B90" s="111">
        <v>78</v>
      </c>
      <c r="C90" s="115">
        <f>ROUND('1Sek._Sport'!D84*$B$7,0)</f>
        <v>28800</v>
      </c>
      <c r="D90" s="117">
        <f>ROUND('1Sek._Sport'!E84*$B$7,0)</f>
        <v>21900</v>
      </c>
      <c r="E90" s="117">
        <f>ROUND('1Sek._Sport'!F84*$B$7,0)</f>
        <v>29370</v>
      </c>
      <c r="F90" s="117">
        <f>ROUND('1Sek._Sport'!G84*$B$7,0)</f>
        <v>33120</v>
      </c>
      <c r="G90" s="117">
        <f>ROUND('1Sek._Sport'!H84*$B$7,0)</f>
        <v>36000</v>
      </c>
      <c r="H90" s="117">
        <f>ROUND('1Sek._Sport'!I84*$B$7,0)</f>
        <v>30240</v>
      </c>
      <c r="I90" s="117">
        <f>ROUND('1Sek._Sport'!J84*$B$7,0)</f>
        <v>19020</v>
      </c>
      <c r="J90" s="117">
        <f>ROUND('1Sek._Sport'!K84*$B$7,0)</f>
        <v>19020</v>
      </c>
      <c r="K90" s="117">
        <f>ROUND('1Sek._Sport'!L84*$B$7,0)</f>
        <v>21300</v>
      </c>
      <c r="L90" s="117">
        <f>ROUND('1Sek._Sport'!M84*$B$7,0)</f>
        <v>32550</v>
      </c>
      <c r="M90" s="117">
        <f>ROUND('1Sek._Sport'!N84*$B$7,0)</f>
        <v>35700</v>
      </c>
      <c r="N90" s="117">
        <f>ROUND('1Sek._Sport'!O84*$B$7,0)</f>
        <v>35130</v>
      </c>
      <c r="O90" s="117">
        <f>ROUND('1Sek._Sport'!P84*$B$7,0)</f>
        <v>32250</v>
      </c>
      <c r="R90" s="57"/>
      <c r="S90" s="57"/>
      <c r="T90" s="57"/>
    </row>
    <row r="91" spans="2:20" ht="15.75" thickBot="1" x14ac:dyDescent="0.3">
      <c r="B91" s="110">
        <v>79</v>
      </c>
      <c r="C91" s="114">
        <f>ROUND('1Sek._Sport'!D85*$B$7,0)</f>
        <v>30810</v>
      </c>
      <c r="D91" s="116">
        <f>ROUND('1Sek._Sport'!E85*$B$7,0)</f>
        <v>23430</v>
      </c>
      <c r="E91" s="116">
        <f>ROUND('1Sek._Sport'!F85*$B$7,0)</f>
        <v>31440</v>
      </c>
      <c r="F91" s="116">
        <f>ROUND('1Sek._Sport'!G85*$B$7,0)</f>
        <v>35430</v>
      </c>
      <c r="G91" s="116">
        <f>ROUND('1Sek._Sport'!H85*$B$7,0)</f>
        <v>38520</v>
      </c>
      <c r="H91" s="116">
        <f>ROUND('1Sek._Sport'!I85*$B$7,0)</f>
        <v>32340</v>
      </c>
      <c r="I91" s="116">
        <f>ROUND('1Sek._Sport'!J85*$B$7,0)</f>
        <v>20340</v>
      </c>
      <c r="J91" s="116">
        <f>ROUND('1Sek._Sport'!K85*$B$7,0)</f>
        <v>20340</v>
      </c>
      <c r="K91" s="116">
        <f>ROUND('1Sek._Sport'!L85*$B$7,0)</f>
        <v>22800</v>
      </c>
      <c r="L91" s="116">
        <f>ROUND('1Sek._Sport'!M85*$B$7,0)</f>
        <v>34830</v>
      </c>
      <c r="M91" s="116">
        <f>ROUND('1Sek._Sport'!N85*$B$7,0)</f>
        <v>38190</v>
      </c>
      <c r="N91" s="116">
        <f>ROUND('1Sek._Sport'!O85*$B$7,0)</f>
        <v>37590</v>
      </c>
      <c r="O91" s="116">
        <f>ROUND('1Sek._Sport'!P85*$B$7,0)</f>
        <v>34500</v>
      </c>
      <c r="R91" s="57"/>
      <c r="S91" s="57"/>
      <c r="T91" s="57"/>
    </row>
    <row r="92" spans="2:20" ht="15.75" thickBot="1" x14ac:dyDescent="0.3">
      <c r="B92" s="111">
        <v>80</v>
      </c>
      <c r="C92" s="115">
        <f>ROUND('1Sek._Sport'!D86*$B$7,0)</f>
        <v>33090</v>
      </c>
      <c r="D92" s="117">
        <f>ROUND('1Sek._Sport'!E86*$B$7,0)</f>
        <v>25140</v>
      </c>
      <c r="E92" s="117">
        <f>ROUND('1Sek._Sport'!F86*$B$7,0)</f>
        <v>33750</v>
      </c>
      <c r="F92" s="117">
        <f>ROUND('1Sek._Sport'!G86*$B$7,0)</f>
        <v>38040</v>
      </c>
      <c r="G92" s="117">
        <f>ROUND('1Sek._Sport'!H86*$B$7,0)</f>
        <v>41370</v>
      </c>
      <c r="H92" s="117">
        <f>ROUND('1Sek._Sport'!I86*$B$7,0)</f>
        <v>34740</v>
      </c>
      <c r="I92" s="117">
        <f>ROUND('1Sek._Sport'!J86*$B$7,0)</f>
        <v>21840</v>
      </c>
      <c r="J92" s="117">
        <f>ROUND('1Sek._Sport'!K86*$B$7,0)</f>
        <v>21840</v>
      </c>
      <c r="K92" s="117">
        <f>ROUND('1Sek._Sport'!L86*$B$7,0)</f>
        <v>24480</v>
      </c>
      <c r="L92" s="117">
        <f>ROUND('1Sek._Sport'!M86*$B$7,0)</f>
        <v>37380</v>
      </c>
      <c r="M92" s="117">
        <f>ROUND('1Sek._Sport'!N86*$B$7,0)</f>
        <v>41040</v>
      </c>
      <c r="N92" s="117">
        <f>ROUND('1Sek._Sport'!O86*$B$7,0)</f>
        <v>40380</v>
      </c>
      <c r="O92" s="117">
        <f>ROUND('1Sek._Sport'!P86*$B$7,0)</f>
        <v>37050</v>
      </c>
      <c r="R92" s="57"/>
      <c r="S92" s="57"/>
      <c r="T92" s="57"/>
    </row>
    <row r="93" spans="2:20" ht="15.75" thickBot="1" x14ac:dyDescent="0.3">
      <c r="B93" s="110">
        <v>81</v>
      </c>
      <c r="C93" s="114">
        <f>ROUND('1Sek._Sport'!D87*$B$7,0)</f>
        <v>35400</v>
      </c>
      <c r="D93" s="116">
        <f>ROUND('1Sek._Sport'!E87*$B$7,0)</f>
        <v>26910</v>
      </c>
      <c r="E93" s="116">
        <f>ROUND('1Sek._Sport'!F87*$B$7,0)</f>
        <v>36120</v>
      </c>
      <c r="F93" s="116">
        <f>ROUND('1Sek._Sport'!G87*$B$7,0)</f>
        <v>40710</v>
      </c>
      <c r="G93" s="116">
        <f>ROUND('1Sek._Sport'!H87*$B$7,0)</f>
        <v>44250</v>
      </c>
      <c r="H93" s="116">
        <f>ROUND('1Sek._Sport'!I87*$B$7,0)</f>
        <v>37170</v>
      </c>
      <c r="I93" s="116">
        <f>ROUND('1Sek._Sport'!J87*$B$7,0)</f>
        <v>23370</v>
      </c>
      <c r="J93" s="116">
        <f>ROUND('1Sek._Sport'!K87*$B$7,0)</f>
        <v>23370</v>
      </c>
      <c r="K93" s="116">
        <f>ROUND('1Sek._Sport'!L87*$B$7,0)</f>
        <v>26190</v>
      </c>
      <c r="L93" s="116">
        <f>ROUND('1Sek._Sport'!M87*$B$7,0)</f>
        <v>39990</v>
      </c>
      <c r="M93" s="116">
        <f>ROUND('1Sek._Sport'!N87*$B$7,0)</f>
        <v>43890</v>
      </c>
      <c r="N93" s="116">
        <f>ROUND('1Sek._Sport'!O87*$B$7,0)</f>
        <v>43200</v>
      </c>
      <c r="O93" s="116">
        <f>ROUND('1Sek._Sport'!P87*$B$7,0)</f>
        <v>39660</v>
      </c>
      <c r="R93" s="57"/>
      <c r="S93" s="57"/>
      <c r="T93" s="57"/>
    </row>
    <row r="94" spans="2:20" ht="15.75" thickBot="1" x14ac:dyDescent="0.3">
      <c r="B94" s="111">
        <v>82</v>
      </c>
      <c r="C94" s="115">
        <f>ROUND('1Sek._Sport'!D88*$B$7,0)</f>
        <v>38010</v>
      </c>
      <c r="D94" s="117">
        <f>ROUND('1Sek._Sport'!E88*$B$7,0)</f>
        <v>28890</v>
      </c>
      <c r="E94" s="117">
        <f>ROUND('1Sek._Sport'!F88*$B$7,0)</f>
        <v>38760</v>
      </c>
      <c r="F94" s="117">
        <f>ROUND('1Sek._Sport'!G88*$B$7,0)</f>
        <v>43710</v>
      </c>
      <c r="G94" s="117">
        <f>ROUND('1Sek._Sport'!H88*$B$7,0)</f>
        <v>47520</v>
      </c>
      <c r="H94" s="117">
        <f>ROUND('1Sek._Sport'!I88*$B$7,0)</f>
        <v>39900</v>
      </c>
      <c r="I94" s="117">
        <f>ROUND('1Sek._Sport'!J88*$B$7,0)</f>
        <v>25080</v>
      </c>
      <c r="J94" s="117">
        <f>ROUND('1Sek._Sport'!K88*$B$7,0)</f>
        <v>25080</v>
      </c>
      <c r="K94" s="117">
        <f>ROUND('1Sek._Sport'!L88*$B$7,0)</f>
        <v>28140</v>
      </c>
      <c r="L94" s="117">
        <f>ROUND('1Sek._Sport'!M88*$B$7,0)</f>
        <v>42960</v>
      </c>
      <c r="M94" s="117">
        <f>ROUND('1Sek._Sport'!N88*$B$7,0)</f>
        <v>47130</v>
      </c>
      <c r="N94" s="117">
        <f>ROUND('1Sek._Sport'!O88*$B$7,0)</f>
        <v>46380</v>
      </c>
      <c r="O94" s="117">
        <f>ROUND('1Sek._Sport'!P88*$B$7,0)</f>
        <v>42570</v>
      </c>
      <c r="R94" s="57"/>
      <c r="S94" s="57"/>
      <c r="T94" s="57"/>
    </row>
    <row r="95" spans="2:20" ht="15.75" thickBot="1" x14ac:dyDescent="0.3">
      <c r="B95" s="110">
        <v>83</v>
      </c>
      <c r="C95" s="114">
        <f>ROUND('1Sek._Sport'!D89*$B$7,0)</f>
        <v>40860</v>
      </c>
      <c r="D95" s="116">
        <f>ROUND('1Sek._Sport'!E89*$B$7,0)</f>
        <v>31050</v>
      </c>
      <c r="E95" s="116">
        <f>ROUND('1Sek._Sport'!F89*$B$7,0)</f>
        <v>41670</v>
      </c>
      <c r="F95" s="116">
        <f>ROUND('1Sek._Sport'!G89*$B$7,0)</f>
        <v>46980</v>
      </c>
      <c r="G95" s="116">
        <f>ROUND('1Sek._Sport'!H89*$B$7,0)</f>
        <v>51090</v>
      </c>
      <c r="H95" s="116">
        <f>ROUND('1Sek._Sport'!I89*$B$7,0)</f>
        <v>42900</v>
      </c>
      <c r="I95" s="116">
        <f>ROUND('1Sek._Sport'!J89*$B$7,0)</f>
        <v>26970</v>
      </c>
      <c r="J95" s="116">
        <f>ROUND('1Sek._Sport'!K89*$B$7,0)</f>
        <v>26970</v>
      </c>
      <c r="K95" s="116">
        <f>ROUND('1Sek._Sport'!L89*$B$7,0)</f>
        <v>30240</v>
      </c>
      <c r="L95" s="116">
        <f>ROUND('1Sek._Sport'!M89*$B$7,0)</f>
        <v>46170</v>
      </c>
      <c r="M95" s="116">
        <f>ROUND('1Sek._Sport'!N89*$B$7,0)</f>
        <v>50670</v>
      </c>
      <c r="N95" s="116">
        <f>ROUND('1Sek._Sport'!O89*$B$7,0)</f>
        <v>49860</v>
      </c>
      <c r="O95" s="116">
        <f>ROUND('1Sek._Sport'!P89*$B$7,0)</f>
        <v>45750</v>
      </c>
      <c r="R95" s="57"/>
      <c r="S95" s="57"/>
      <c r="T95" s="57"/>
    </row>
    <row r="96" spans="2:20" ht="15.75" thickBot="1" x14ac:dyDescent="0.3">
      <c r="B96" s="111">
        <v>84</v>
      </c>
      <c r="C96" s="115">
        <f>ROUND('1Sek._Sport'!D90*$B$7,0)</f>
        <v>43830</v>
      </c>
      <c r="D96" s="117">
        <f>ROUND('1Sek._Sport'!E90*$B$7,0)</f>
        <v>33300</v>
      </c>
      <c r="E96" s="117">
        <f>ROUND('1Sek._Sport'!F90*$B$7,0)</f>
        <v>44700</v>
      </c>
      <c r="F96" s="117">
        <f>ROUND('1Sek._Sport'!G90*$B$7,0)</f>
        <v>50400</v>
      </c>
      <c r="G96" s="117">
        <f>ROUND('1Sek._Sport'!H90*$B$7,0)</f>
        <v>54780</v>
      </c>
      <c r="H96" s="117">
        <f>ROUND('1Sek._Sport'!I90*$B$7,0)</f>
        <v>46020</v>
      </c>
      <c r="I96" s="117">
        <f>ROUND('1Sek._Sport'!J90*$B$7,0)</f>
        <v>28920</v>
      </c>
      <c r="J96" s="117">
        <f>ROUND('1Sek._Sport'!K90*$B$7,0)</f>
        <v>28920</v>
      </c>
      <c r="K96" s="117">
        <f>ROUND('1Sek._Sport'!L90*$B$7,0)</f>
        <v>32430</v>
      </c>
      <c r="L96" s="117">
        <f>ROUND('1Sek._Sport'!M90*$B$7,0)</f>
        <v>49530</v>
      </c>
      <c r="M96" s="117">
        <f>ROUND('1Sek._Sport'!N90*$B$7,0)</f>
        <v>54360</v>
      </c>
      <c r="N96" s="117">
        <f>ROUND('1Sek._Sport'!O90*$B$7,0)</f>
        <v>53460</v>
      </c>
      <c r="O96" s="117">
        <f>ROUND('1Sek._Sport'!P90*$B$7,0)</f>
        <v>49080</v>
      </c>
      <c r="R96" s="57"/>
      <c r="S96" s="57"/>
      <c r="T96" s="57"/>
    </row>
    <row r="97" spans="2:20" ht="15.75" thickBot="1" x14ac:dyDescent="0.3">
      <c r="B97" s="110">
        <v>85</v>
      </c>
      <c r="C97" s="114">
        <f>ROUND('1Sek._Sport'!D91*$B$7,0)</f>
        <v>46980</v>
      </c>
      <c r="D97" s="116">
        <f>ROUND('1Sek._Sport'!E91*$B$7,0)</f>
        <v>35700</v>
      </c>
      <c r="E97" s="116">
        <f>ROUND('1Sek._Sport'!F91*$B$7,0)</f>
        <v>47910</v>
      </c>
      <c r="F97" s="116">
        <f>ROUND('1Sek._Sport'!G91*$B$7,0)</f>
        <v>54030</v>
      </c>
      <c r="G97" s="116">
        <f>ROUND('1Sek._Sport'!H91*$B$7,0)</f>
        <v>58740</v>
      </c>
      <c r="H97" s="116">
        <f>ROUND('1Sek._Sport'!I91*$B$7,0)</f>
        <v>49320</v>
      </c>
      <c r="I97" s="116">
        <f>ROUND('1Sek._Sport'!J91*$B$7,0)</f>
        <v>31020</v>
      </c>
      <c r="J97" s="116">
        <f>ROUND('1Sek._Sport'!K91*$B$7,0)</f>
        <v>31020</v>
      </c>
      <c r="K97" s="116">
        <f>ROUND('1Sek._Sport'!L91*$B$7,0)</f>
        <v>34770</v>
      </c>
      <c r="L97" s="116">
        <f>ROUND('1Sek._Sport'!M91*$B$7,0)</f>
        <v>53100</v>
      </c>
      <c r="M97" s="116">
        <f>ROUND('1Sek._Sport'!N91*$B$7,0)</f>
        <v>58260</v>
      </c>
      <c r="N97" s="116">
        <f>ROUND('1Sek._Sport'!O91*$B$7,0)</f>
        <v>57330</v>
      </c>
      <c r="O97" s="116">
        <f>ROUND('1Sek._Sport'!P91*$B$7,0)</f>
        <v>52620</v>
      </c>
      <c r="R97" s="57"/>
      <c r="S97" s="57"/>
      <c r="T97" s="57"/>
    </row>
    <row r="98" spans="2:20" ht="15.75" thickBot="1" x14ac:dyDescent="0.3">
      <c r="B98" s="111">
        <v>86</v>
      </c>
      <c r="C98" s="115">
        <f>ROUND('1Sek._Sport'!D92*$B$7,0)</f>
        <v>50400</v>
      </c>
      <c r="D98" s="117">
        <f>ROUND('1Sek._Sport'!E92*$B$7,0)</f>
        <v>38310</v>
      </c>
      <c r="E98" s="117">
        <f>ROUND('1Sek._Sport'!F92*$B$7,0)</f>
        <v>51420</v>
      </c>
      <c r="F98" s="117">
        <f>ROUND('1Sek._Sport'!G92*$B$7,0)</f>
        <v>57960</v>
      </c>
      <c r="G98" s="117">
        <f>ROUND('1Sek._Sport'!H92*$B$7,0)</f>
        <v>63000</v>
      </c>
      <c r="H98" s="117">
        <f>ROUND('1Sek._Sport'!I92*$B$7,0)</f>
        <v>52920</v>
      </c>
      <c r="I98" s="117">
        <f>ROUND('1Sek._Sport'!J92*$B$7,0)</f>
        <v>33270</v>
      </c>
      <c r="J98" s="117">
        <f>ROUND('1Sek._Sport'!K92*$B$7,0)</f>
        <v>33270</v>
      </c>
      <c r="K98" s="117">
        <f>ROUND('1Sek._Sport'!L92*$B$7,0)</f>
        <v>37290</v>
      </c>
      <c r="L98" s="117">
        <f>ROUND('1Sek._Sport'!M92*$B$7,0)</f>
        <v>56940</v>
      </c>
      <c r="M98" s="117">
        <f>ROUND('1Sek._Sport'!N92*$B$7,0)</f>
        <v>62490</v>
      </c>
      <c r="N98" s="117">
        <f>ROUND('1Sek._Sport'!O92*$B$7,0)</f>
        <v>61500</v>
      </c>
      <c r="O98" s="117">
        <f>ROUND('1Sek._Sport'!P92*$B$7,0)</f>
        <v>56460</v>
      </c>
    </row>
    <row r="99" spans="2:20" ht="15.75" thickBot="1" x14ac:dyDescent="0.3">
      <c r="B99" s="110">
        <v>87</v>
      </c>
      <c r="C99" s="114">
        <f>ROUND('1Sek._Sport'!D93*$B$7,0)</f>
        <v>54000</v>
      </c>
      <c r="D99" s="116">
        <f>ROUND('1Sek._Sport'!E93*$B$7,0)</f>
        <v>41040</v>
      </c>
      <c r="E99" s="116">
        <f>ROUND('1Sek._Sport'!F93*$B$7,0)</f>
        <v>55080</v>
      </c>
      <c r="F99" s="116">
        <f>ROUND('1Sek._Sport'!G93*$B$7,0)</f>
        <v>62100</v>
      </c>
      <c r="G99" s="116">
        <f>ROUND('1Sek._Sport'!H93*$B$7,0)</f>
        <v>67500</v>
      </c>
      <c r="H99" s="116">
        <f>ROUND('1Sek._Sport'!I93*$B$7,0)</f>
        <v>56700</v>
      </c>
      <c r="I99" s="116">
        <f>ROUND('1Sek._Sport'!J93*$B$7,0)</f>
        <v>35640</v>
      </c>
      <c r="J99" s="116">
        <f>ROUND('1Sek._Sport'!K93*$B$7,0)</f>
        <v>35640</v>
      </c>
      <c r="K99" s="116">
        <f>ROUND('1Sek._Sport'!L93*$B$7,0)</f>
        <v>39960</v>
      </c>
      <c r="L99" s="116">
        <f>ROUND('1Sek._Sport'!M93*$B$7,0)</f>
        <v>61020</v>
      </c>
      <c r="M99" s="116">
        <f>ROUND('1Sek._Sport'!N93*$B$7,0)</f>
        <v>66960</v>
      </c>
      <c r="N99" s="116">
        <f>ROUND('1Sek._Sport'!O93*$B$7,0)</f>
        <v>65880</v>
      </c>
      <c r="O99" s="116">
        <f>ROUND('1Sek._Sport'!P93*$B$7,0)</f>
        <v>60480</v>
      </c>
    </row>
    <row r="100" spans="2:20" ht="15.75" thickBot="1" x14ac:dyDescent="0.3">
      <c r="B100" s="111">
        <v>88</v>
      </c>
      <c r="C100" s="115">
        <f>ROUND('1Sek._Sport'!D94*$B$7,0)</f>
        <v>57930</v>
      </c>
      <c r="D100" s="117">
        <f>ROUND('1Sek._Sport'!E94*$B$7,0)</f>
        <v>44040</v>
      </c>
      <c r="E100" s="117">
        <f>ROUND('1Sek._Sport'!F94*$B$7,0)</f>
        <v>59100</v>
      </c>
      <c r="F100" s="117">
        <f>ROUND('1Sek._Sport'!G94*$B$7,0)</f>
        <v>66630</v>
      </c>
      <c r="G100" s="117">
        <f>ROUND('1Sek._Sport'!H94*$B$7,0)</f>
        <v>72420</v>
      </c>
      <c r="H100" s="117">
        <f>ROUND('1Sek._Sport'!I94*$B$7,0)</f>
        <v>60840</v>
      </c>
      <c r="I100" s="117">
        <f>ROUND('1Sek._Sport'!J94*$B$7,0)</f>
        <v>38220</v>
      </c>
      <c r="J100" s="117">
        <f>ROUND('1Sek._Sport'!K94*$B$7,0)</f>
        <v>38220</v>
      </c>
      <c r="K100" s="117">
        <f>ROUND('1Sek._Sport'!L94*$B$7,0)</f>
        <v>42870</v>
      </c>
      <c r="L100" s="117">
        <f>ROUND('1Sek._Sport'!M94*$B$7,0)</f>
        <v>65460</v>
      </c>
      <c r="M100" s="117">
        <f>ROUND('1Sek._Sport'!N94*$B$7,0)</f>
        <v>71820</v>
      </c>
      <c r="N100" s="117">
        <f>ROUND('1Sek._Sport'!O94*$B$7,0)</f>
        <v>70680</v>
      </c>
      <c r="O100" s="117">
        <f>ROUND('1Sek._Sport'!P94*$B$7,0)</f>
        <v>64890</v>
      </c>
    </row>
    <row r="101" spans="2:20" ht="15.75" thickBot="1" x14ac:dyDescent="0.3">
      <c r="B101" s="110">
        <v>89</v>
      </c>
      <c r="C101" s="114">
        <f>ROUND('1Sek._Sport'!D95*$B$7,0)</f>
        <v>62220</v>
      </c>
      <c r="D101" s="116">
        <f>ROUND('1Sek._Sport'!E95*$B$7,0)</f>
        <v>47280</v>
      </c>
      <c r="E101" s="116">
        <f>ROUND('1Sek._Sport'!F95*$B$7,0)</f>
        <v>63450</v>
      </c>
      <c r="F101" s="116">
        <f>ROUND('1Sek._Sport'!G95*$B$7,0)</f>
        <v>71550</v>
      </c>
      <c r="G101" s="116">
        <f>ROUND('1Sek._Sport'!H95*$B$7,0)</f>
        <v>77790</v>
      </c>
      <c r="H101" s="116">
        <f>ROUND('1Sek._Sport'!I95*$B$7,0)</f>
        <v>65340</v>
      </c>
      <c r="I101" s="116">
        <f>ROUND('1Sek._Sport'!J95*$B$7,0)</f>
        <v>41070</v>
      </c>
      <c r="J101" s="116">
        <f>ROUND('1Sek._Sport'!K95*$B$7,0)</f>
        <v>41070</v>
      </c>
      <c r="K101" s="116">
        <f>ROUND('1Sek._Sport'!L95*$B$7,0)</f>
        <v>46050</v>
      </c>
      <c r="L101" s="116">
        <f>ROUND('1Sek._Sport'!M95*$B$7,0)</f>
        <v>70320</v>
      </c>
      <c r="M101" s="116">
        <f>ROUND('1Sek._Sport'!N95*$B$7,0)</f>
        <v>77160</v>
      </c>
      <c r="N101" s="116">
        <f>ROUND('1Sek._Sport'!O95*$B$7,0)</f>
        <v>75900</v>
      </c>
      <c r="O101" s="116">
        <f>ROUND('1Sek._Sport'!P95*$B$7,0)</f>
        <v>69690</v>
      </c>
    </row>
    <row r="102" spans="2:20" ht="15.75" thickBot="1" x14ac:dyDescent="0.3">
      <c r="B102" s="111">
        <v>90</v>
      </c>
      <c r="C102" s="115">
        <f>ROUND('1Sek._Sport'!D96*$B$7,0)</f>
        <v>67170</v>
      </c>
      <c r="D102" s="117">
        <f>ROUND('1Sek._Sport'!E96*$B$7,0)</f>
        <v>51060</v>
      </c>
      <c r="E102" s="117">
        <f>ROUND('1Sek._Sport'!F96*$B$7,0)</f>
        <v>68520</v>
      </c>
      <c r="F102" s="117">
        <f>ROUND('1Sek._Sport'!G96*$B$7,0)</f>
        <v>77250</v>
      </c>
      <c r="G102" s="117">
        <f>ROUND('1Sek._Sport'!H96*$B$7,0)</f>
        <v>83970</v>
      </c>
      <c r="H102" s="117">
        <f>ROUND('1Sek._Sport'!I96*$B$7,0)</f>
        <v>70530</v>
      </c>
      <c r="I102" s="117">
        <f>ROUND('1Sek._Sport'!J96*$B$7,0)</f>
        <v>44340</v>
      </c>
      <c r="J102" s="117">
        <f>ROUND('1Sek._Sport'!K96*$B$7,0)</f>
        <v>44340</v>
      </c>
      <c r="K102" s="117">
        <f>ROUND('1Sek._Sport'!L96*$B$7,0)</f>
        <v>49710</v>
      </c>
      <c r="L102" s="117">
        <f>ROUND('1Sek._Sport'!M96*$B$7,0)</f>
        <v>75900</v>
      </c>
      <c r="M102" s="117">
        <f>ROUND('1Sek._Sport'!N96*$B$7,0)</f>
        <v>83280</v>
      </c>
      <c r="N102" s="117">
        <f>ROUND('1Sek._Sport'!O96*$B$7,0)</f>
        <v>81960</v>
      </c>
      <c r="O102" s="117">
        <f>ROUND('1Sek._Sport'!P96*$B$7,0)</f>
        <v>75240</v>
      </c>
    </row>
    <row r="103" spans="2:20" ht="15.75" thickBot="1" x14ac:dyDescent="0.3">
      <c r="B103" s="110">
        <v>91</v>
      </c>
      <c r="C103" s="114">
        <f>ROUND('1Sek._Sport'!D97*$B$7,0)</f>
        <v>72540</v>
      </c>
      <c r="D103" s="116">
        <f>ROUND('1Sek._Sport'!E97*$B$7,0)</f>
        <v>55140</v>
      </c>
      <c r="E103" s="116">
        <f>ROUND('1Sek._Sport'!F97*$B$7,0)</f>
        <v>73980</v>
      </c>
      <c r="F103" s="116">
        <f>ROUND('1Sek._Sport'!G97*$B$7,0)</f>
        <v>83430</v>
      </c>
      <c r="G103" s="116">
        <f>ROUND('1Sek._Sport'!H97*$B$7,0)</f>
        <v>90690</v>
      </c>
      <c r="H103" s="116">
        <f>ROUND('1Sek._Sport'!I97*$B$7,0)</f>
        <v>76170</v>
      </c>
      <c r="I103" s="116">
        <f>ROUND('1Sek._Sport'!J97*$B$7,0)</f>
        <v>47880</v>
      </c>
      <c r="J103" s="116">
        <f>ROUND('1Sek._Sport'!K97*$B$7,0)</f>
        <v>47880</v>
      </c>
      <c r="K103" s="116">
        <f>ROUND('1Sek._Sport'!L97*$B$7,0)</f>
        <v>53670</v>
      </c>
      <c r="L103" s="116">
        <f>ROUND('1Sek._Sport'!M97*$B$7,0)</f>
        <v>81960</v>
      </c>
      <c r="M103" s="116">
        <f>ROUND('1Sek._Sport'!N97*$B$7,0)</f>
        <v>89940</v>
      </c>
      <c r="N103" s="116">
        <f>ROUND('1Sek._Sport'!O97*$B$7,0)</f>
        <v>88500</v>
      </c>
      <c r="O103" s="116">
        <f>ROUND('1Sek._Sport'!P97*$B$7,0)</f>
        <v>81240</v>
      </c>
    </row>
    <row r="104" spans="2:20" ht="15.75" thickBot="1" x14ac:dyDescent="0.3">
      <c r="B104" s="111">
        <v>92</v>
      </c>
      <c r="C104" s="115">
        <f>ROUND('1Sek._Sport'!D98*$B$7,0)</f>
        <v>78330</v>
      </c>
      <c r="D104" s="117">
        <f>ROUND('1Sek._Sport'!E98*$B$7,0)</f>
        <v>59520</v>
      </c>
      <c r="E104" s="117">
        <f>ROUND('1Sek._Sport'!F98*$B$7,0)</f>
        <v>79890</v>
      </c>
      <c r="F104" s="117">
        <f>ROUND('1Sek._Sport'!G98*$B$7,0)</f>
        <v>90090</v>
      </c>
      <c r="G104" s="117">
        <f>ROUND('1Sek._Sport'!H98*$B$7,0)</f>
        <v>97920</v>
      </c>
      <c r="H104" s="117">
        <f>ROUND('1Sek._Sport'!I98*$B$7,0)</f>
        <v>82260</v>
      </c>
      <c r="I104" s="117">
        <f>ROUND('1Sek._Sport'!J98*$B$7,0)</f>
        <v>51690</v>
      </c>
      <c r="J104" s="117">
        <f>ROUND('1Sek._Sport'!K98*$B$7,0)</f>
        <v>51690</v>
      </c>
      <c r="K104" s="117">
        <f>ROUND('1Sek._Sport'!L98*$B$7,0)</f>
        <v>57960</v>
      </c>
      <c r="L104" s="117">
        <f>ROUND('1Sek._Sport'!M98*$B$7,0)</f>
        <v>88500</v>
      </c>
      <c r="M104" s="117">
        <f>ROUND('1Sek._Sport'!N98*$B$7,0)</f>
        <v>97140</v>
      </c>
      <c r="N104" s="117">
        <f>ROUND('1Sek._Sport'!O98*$B$7,0)</f>
        <v>95550</v>
      </c>
      <c r="O104" s="117">
        <f>ROUND('1Sek._Sport'!P98*$B$7,0)</f>
        <v>87720</v>
      </c>
    </row>
    <row r="105" spans="2:20" ht="15.75" thickBot="1" x14ac:dyDescent="0.3">
      <c r="B105" s="110">
        <v>93</v>
      </c>
      <c r="C105" s="114">
        <f>ROUND('1Sek._Sport'!D99*$B$7,0)</f>
        <v>84570</v>
      </c>
      <c r="D105" s="116">
        <f>ROUND('1Sek._Sport'!E99*$B$7,0)</f>
        <v>64260</v>
      </c>
      <c r="E105" s="116">
        <f>ROUND('1Sek._Sport'!F99*$B$7,0)</f>
        <v>86250</v>
      </c>
      <c r="F105" s="116">
        <f>ROUND('1Sek._Sport'!G99*$B$7,0)</f>
        <v>97260</v>
      </c>
      <c r="G105" s="116">
        <f>ROUND('1Sek._Sport'!H99*$B$7,0)</f>
        <v>105720</v>
      </c>
      <c r="H105" s="116">
        <f>ROUND('1Sek._Sport'!I99*$B$7,0)</f>
        <v>88800</v>
      </c>
      <c r="I105" s="116">
        <f>ROUND('1Sek._Sport'!J99*$B$7,0)</f>
        <v>55830</v>
      </c>
      <c r="J105" s="116">
        <f>ROUND('1Sek._Sport'!K99*$B$7,0)</f>
        <v>55830</v>
      </c>
      <c r="K105" s="116">
        <f>ROUND('1Sek._Sport'!L99*$B$7,0)</f>
        <v>62580</v>
      </c>
      <c r="L105" s="116">
        <f>ROUND('1Sek._Sport'!M99*$B$7,0)</f>
        <v>95550</v>
      </c>
      <c r="M105" s="116">
        <f>ROUND('1Sek._Sport'!N99*$B$7,0)</f>
        <v>104880</v>
      </c>
      <c r="N105" s="116">
        <f>ROUND('1Sek._Sport'!O99*$B$7,0)</f>
        <v>103170</v>
      </c>
      <c r="O105" s="116">
        <f>ROUND('1Sek._Sport'!P99*$B$7,0)</f>
        <v>94710</v>
      </c>
    </row>
    <row r="106" spans="2:20" ht="15.75" thickBot="1" x14ac:dyDescent="0.3">
      <c r="B106" s="111">
        <v>94</v>
      </c>
      <c r="C106" s="115">
        <f>ROUND('1Sek._Sport'!D100*$B$7,0)</f>
        <v>91320</v>
      </c>
      <c r="D106" s="117">
        <f>ROUND('1Sek._Sport'!E100*$B$7,0)</f>
        <v>69390</v>
      </c>
      <c r="E106" s="117">
        <f>ROUND('1Sek._Sport'!F100*$B$7,0)</f>
        <v>93150</v>
      </c>
      <c r="F106" s="117">
        <f>ROUND('1Sek._Sport'!G100*$B$7,0)</f>
        <v>105030</v>
      </c>
      <c r="G106" s="117">
        <f>ROUND('1Sek._Sport'!H100*$B$7,0)</f>
        <v>114150</v>
      </c>
      <c r="H106" s="117">
        <f>ROUND('1Sek._Sport'!I100*$B$7,0)</f>
        <v>95880</v>
      </c>
      <c r="I106" s="117">
        <f>ROUND('1Sek._Sport'!J100*$B$7,0)</f>
        <v>60270</v>
      </c>
      <c r="J106" s="117">
        <f>ROUND('1Sek._Sport'!K100*$B$7,0)</f>
        <v>60270</v>
      </c>
      <c r="K106" s="117">
        <f>ROUND('1Sek._Sport'!L100*$B$7,0)</f>
        <v>67590</v>
      </c>
      <c r="L106" s="117">
        <f>ROUND('1Sek._Sport'!M100*$B$7,0)</f>
        <v>103200</v>
      </c>
      <c r="M106" s="117">
        <f>ROUND('1Sek._Sport'!N100*$B$7,0)</f>
        <v>113250</v>
      </c>
      <c r="N106" s="117">
        <f>ROUND('1Sek._Sport'!O100*$B$7,0)</f>
        <v>111420</v>
      </c>
      <c r="O106" s="117">
        <f>ROUND('1Sek._Sport'!P100*$B$7,0)</f>
        <v>102270</v>
      </c>
    </row>
    <row r="107" spans="2:20" ht="15.75" thickBot="1" x14ac:dyDescent="0.3">
      <c r="B107" s="110">
        <v>95</v>
      </c>
      <c r="C107" s="114">
        <f>ROUND('1Sek._Sport'!D101*$B$7,0)</f>
        <v>98640</v>
      </c>
      <c r="D107" s="116">
        <f>ROUND('1Sek._Sport'!E101*$B$7,0)</f>
        <v>74970</v>
      </c>
      <c r="E107" s="116">
        <f>ROUND('1Sek._Sport'!F101*$B$7,0)</f>
        <v>100620</v>
      </c>
      <c r="F107" s="116">
        <f>ROUND('1Sek._Sport'!G101*$B$7,0)</f>
        <v>113430</v>
      </c>
      <c r="G107" s="116">
        <f>ROUND('1Sek._Sport'!H101*$B$7,0)</f>
        <v>123300</v>
      </c>
      <c r="H107" s="116">
        <f>ROUND('1Sek._Sport'!I101*$B$7,0)</f>
        <v>103560</v>
      </c>
      <c r="I107" s="116">
        <f>ROUND('1Sek._Sport'!J101*$B$7,0)</f>
        <v>65100</v>
      </c>
      <c r="J107" s="116">
        <f>ROUND('1Sek._Sport'!K101*$B$7,0)</f>
        <v>65100</v>
      </c>
      <c r="K107" s="116">
        <f>ROUND('1Sek._Sport'!L101*$B$7,0)</f>
        <v>72990</v>
      </c>
      <c r="L107" s="116">
        <f>ROUND('1Sek._Sport'!M101*$B$7,0)</f>
        <v>111450</v>
      </c>
      <c r="M107" s="116">
        <f>ROUND('1Sek._Sport'!N101*$B$7,0)</f>
        <v>122310</v>
      </c>
      <c r="N107" s="116">
        <f>ROUND('1Sek._Sport'!O101*$B$7,0)</f>
        <v>120330</v>
      </c>
      <c r="O107" s="116">
        <f>ROUND('1Sek._Sport'!P101*$B$7,0)</f>
        <v>110490</v>
      </c>
    </row>
    <row r="108" spans="2:20" ht="15.75" thickBot="1" x14ac:dyDescent="0.3">
      <c r="B108" s="111">
        <v>96</v>
      </c>
      <c r="C108" s="115">
        <f>ROUND('1Sek._Sport'!D102*$B$7,0)</f>
        <v>107520</v>
      </c>
      <c r="D108" s="117">
        <f>ROUND('1Sek._Sport'!E102*$B$7,0)</f>
        <v>81720</v>
      </c>
      <c r="E108" s="117">
        <f>ROUND('1Sek._Sport'!F102*$B$7,0)</f>
        <v>109680</v>
      </c>
      <c r="F108" s="117">
        <f>ROUND('1Sek._Sport'!G102*$B$7,0)</f>
        <v>123660</v>
      </c>
      <c r="G108" s="117">
        <f>ROUND('1Sek._Sport'!H102*$B$7,0)</f>
        <v>134400</v>
      </c>
      <c r="H108" s="117">
        <f>ROUND('1Sek._Sport'!I102*$B$7,0)</f>
        <v>112890</v>
      </c>
      <c r="I108" s="117">
        <f>ROUND('1Sek._Sport'!J102*$B$7,0)</f>
        <v>70950</v>
      </c>
      <c r="J108" s="117">
        <f>ROUND('1Sek._Sport'!K102*$B$7,0)</f>
        <v>70950</v>
      </c>
      <c r="K108" s="117">
        <f>ROUND('1Sek._Sport'!L102*$B$7,0)</f>
        <v>79560</v>
      </c>
      <c r="L108" s="117">
        <f>ROUND('1Sek._Sport'!M102*$B$7,0)</f>
        <v>121500</v>
      </c>
      <c r="M108" s="117">
        <f>ROUND('1Sek._Sport'!N102*$B$7,0)</f>
        <v>133320</v>
      </c>
      <c r="N108" s="117">
        <f>ROUND('1Sek._Sport'!O102*$B$7,0)</f>
        <v>131160</v>
      </c>
      <c r="O108" s="117">
        <f>ROUND('1Sek._Sport'!P102*$B$7,0)</f>
        <v>120420</v>
      </c>
    </row>
    <row r="109" spans="2:20" ht="15.75" thickBot="1" x14ac:dyDescent="0.3">
      <c r="B109" s="110">
        <v>97</v>
      </c>
      <c r="C109" s="114">
        <f>ROUND('1Sek._Sport'!D103*$B$7,0)</f>
        <v>117180</v>
      </c>
      <c r="D109" s="116">
        <f>ROUND('1Sek._Sport'!E103*$B$7,0)</f>
        <v>89070</v>
      </c>
      <c r="E109" s="116">
        <f>ROUND('1Sek._Sport'!F103*$B$7,0)</f>
        <v>119520</v>
      </c>
      <c r="F109" s="116">
        <f>ROUND('1Sek._Sport'!G103*$B$7,0)</f>
        <v>134760</v>
      </c>
      <c r="G109" s="116">
        <f>ROUND('1Sek._Sport'!H103*$B$7,0)</f>
        <v>146490</v>
      </c>
      <c r="H109" s="116">
        <f>ROUND('1Sek._Sport'!I103*$B$7,0)</f>
        <v>123030</v>
      </c>
      <c r="I109" s="116">
        <f>ROUND('1Sek._Sport'!J103*$B$7,0)</f>
        <v>77340</v>
      </c>
      <c r="J109" s="116">
        <f>ROUND('1Sek._Sport'!K103*$B$7,0)</f>
        <v>77340</v>
      </c>
      <c r="K109" s="116">
        <f>ROUND('1Sek._Sport'!L103*$B$7,0)</f>
        <v>86700</v>
      </c>
      <c r="L109" s="116">
        <f>ROUND('1Sek._Sport'!M103*$B$7,0)</f>
        <v>132420</v>
      </c>
      <c r="M109" s="116">
        <f>ROUND('1Sek._Sport'!N103*$B$7,0)</f>
        <v>145290</v>
      </c>
      <c r="N109" s="116">
        <f>ROUND('1Sek._Sport'!O103*$B$7,0)</f>
        <v>142950</v>
      </c>
      <c r="O109" s="116">
        <f>ROUND('1Sek._Sport'!P103*$B$7,0)</f>
        <v>131250</v>
      </c>
    </row>
    <row r="110" spans="2:20" ht="15.75" thickBot="1" x14ac:dyDescent="0.3">
      <c r="B110" s="111">
        <v>98</v>
      </c>
      <c r="C110" s="115">
        <f>ROUND('1Sek._Sport'!D104*$B$7,0)</f>
        <v>127740</v>
      </c>
      <c r="D110" s="117">
        <f>ROUND('1Sek._Sport'!E104*$B$7,0)</f>
        <v>97080</v>
      </c>
      <c r="E110" s="117">
        <f>ROUND('1Sek._Sport'!F104*$B$7,0)</f>
        <v>130290</v>
      </c>
      <c r="F110" s="117">
        <f>ROUND('1Sek._Sport'!G104*$B$7,0)</f>
        <v>146910</v>
      </c>
      <c r="G110" s="117">
        <f>ROUND('1Sek._Sport'!H104*$B$7,0)</f>
        <v>159690</v>
      </c>
      <c r="H110" s="117">
        <f>ROUND('1Sek._Sport'!I104*$B$7,0)</f>
        <v>134130</v>
      </c>
      <c r="I110" s="117">
        <f>ROUND('1Sek._Sport'!J104*$B$7,0)</f>
        <v>84300</v>
      </c>
      <c r="J110" s="117">
        <f>ROUND('1Sek._Sport'!K104*$B$7,0)</f>
        <v>84300</v>
      </c>
      <c r="K110" s="117">
        <f>ROUND('1Sek._Sport'!L104*$B$7,0)</f>
        <v>94530</v>
      </c>
      <c r="L110" s="117">
        <f>ROUND('1Sek._Sport'!M104*$B$7,0)</f>
        <v>144360</v>
      </c>
      <c r="M110" s="117">
        <f>ROUND('1Sek._Sport'!N104*$B$7,0)</f>
        <v>158400</v>
      </c>
      <c r="N110" s="117">
        <f>ROUND('1Sek._Sport'!O104*$B$7,0)</f>
        <v>155850</v>
      </c>
      <c r="O110" s="117">
        <f>ROUND('1Sek._Sport'!P104*$B$7,0)</f>
        <v>143070</v>
      </c>
    </row>
    <row r="111" spans="2:20" x14ac:dyDescent="0.25">
      <c r="B111" s="110">
        <v>99</v>
      </c>
      <c r="C111" s="114">
        <f>ROUND('1Sek._Sport'!D105*$B$7,0)</f>
        <v>139230</v>
      </c>
      <c r="D111" s="116">
        <f>ROUND('1Sek._Sport'!E105*$B$7,0)</f>
        <v>105810</v>
      </c>
      <c r="E111" s="116">
        <f>ROUND('1Sek._Sport'!F105*$B$7,0)</f>
        <v>142020</v>
      </c>
      <c r="F111" s="116">
        <f>ROUND('1Sek._Sport'!G105*$B$7,0)</f>
        <v>160110</v>
      </c>
      <c r="G111" s="116">
        <f>ROUND('1Sek._Sport'!H105*$B$7,0)</f>
        <v>174030</v>
      </c>
      <c r="H111" s="116">
        <f>ROUND('1Sek._Sport'!I105*$B$7,0)</f>
        <v>146190</v>
      </c>
      <c r="I111" s="116">
        <f>ROUND('1Sek._Sport'!J105*$B$7,0)</f>
        <v>91890</v>
      </c>
      <c r="J111" s="116">
        <f>ROUND('1Sek._Sport'!K105*$B$7,0)</f>
        <v>91890</v>
      </c>
      <c r="K111" s="116">
        <f>ROUND('1Sek._Sport'!L105*$B$7,0)</f>
        <v>103020</v>
      </c>
      <c r="L111" s="116">
        <f>ROUND('1Sek._Sport'!M105*$B$7,0)</f>
        <v>157320</v>
      </c>
      <c r="M111" s="116">
        <f>ROUND('1Sek._Sport'!N105*$B$7,0)</f>
        <v>172650</v>
      </c>
      <c r="N111" s="116">
        <f>ROUND('1Sek._Sport'!O105*$B$7,0)</f>
        <v>169860</v>
      </c>
      <c r="O111" s="116">
        <f>ROUND('1Sek._Sport'!P105*$B$7,0)</f>
        <v>155940</v>
      </c>
    </row>
  </sheetData>
  <sheetProtection algorithmName="SHA-512" hashValue="xq8bYXPNJrk5sEHmbz2/VaARwqSpTidRZvJvSmVHZOKMK7/QLgBio8/OTu4ZivWgVnjSOqtJANp3SpiU4QoRbQ==" saltValue="gxA7OIzZ6AbJXOGpTt2hsg==" spinCount="100000" sheet="1" insertHyperlinks="0" selectLockedCells="1"/>
  <customSheetViews>
    <customSheetView guid="{A4018184-5EB9-4C59-A187-8FEC1EC28DE9}" showGridLines="0" hiddenRows="1" topLeftCell="A2">
      <pane ySplit="11" topLeftCell="A13" activePane="bottomLeft" state="frozen"/>
      <selection pane="bottomLeft" activeCell="I7" sqref="I7"/>
      <rowBreaks count="1" manualBreakCount="1">
        <brk id="82" min="1" max="14" man="1"/>
      </rowBreaks>
      <pageMargins left="0.19685039370078741" right="0.19685039370078741" top="0.39370078740157483" bottom="0.39370078740157483" header="0.31496062992125984" footer="0.19685039370078741"/>
      <printOptions horizontalCentered="1"/>
      <pageSetup paperSize="9" scale="60" fitToHeight="2" orientation="portrait" r:id="rId1"/>
    </customSheetView>
  </customSheetViews>
  <mergeCells count="3">
    <mergeCell ref="B9:O9"/>
    <mergeCell ref="B2:O3"/>
    <mergeCell ref="B11:C11"/>
  </mergeCells>
  <phoneticPr fontId="0" type="noConversion"/>
  <hyperlinks>
    <hyperlink ref="Q5" location="Übersicht!A1" tooltip="Übersicht Preisliste" display="Übersicht Preisliste" xr:uid="{00000000-0004-0000-0200-000000000000}"/>
    <hyperlink ref="Q8" location="Sporttarif!A1" tooltip="Sport Tarif" display="Sport Tarif" xr:uid="{00000000-0004-0000-0200-000001000000}"/>
    <hyperlink ref="Q9" location="Fictiontarif!A1" tooltip="Entertainment Tarif" display="Entertainment Tarif" xr:uid="{00000000-0004-0000-0200-000002000000}"/>
    <hyperlink ref="Q7" location="Bundesligatarif!A1" tooltip="Bundesliga Tarif" display="Bundesliga Tarif" xr:uid="{00000000-0004-0000-0200-000003000000}"/>
  </hyperlinks>
  <printOptions horizontalCentered="1"/>
  <pageMargins left="0.19685039370078741" right="0.19685039370078741" top="0.39370078740157483" bottom="0.39370078740157483" header="0.31496062992125984" footer="0.19685039370078741"/>
  <pageSetup paperSize="9" scale="60" fitToHeight="2" orientation="portrait" r:id="rId2"/>
  <rowBreaks count="1" manualBreakCount="1">
    <brk id="82" min="1" max="14"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theme="4"/>
  </sheetPr>
  <dimension ref="B1:T111"/>
  <sheetViews>
    <sheetView showGridLines="0" showRowColHeaders="0" topLeftCell="A2" zoomScaleNormal="100" zoomScaleSheetLayoutView="100" workbookViewId="0">
      <pane ySplit="11" topLeftCell="A13" activePane="bottomLeft" state="frozen"/>
      <selection activeCell="L27" sqref="L27"/>
      <selection pane="bottomLeft" activeCell="L27" sqref="L27"/>
    </sheetView>
  </sheetViews>
  <sheetFormatPr baseColWidth="10" defaultColWidth="11.42578125" defaultRowHeight="15" x14ac:dyDescent="0.25"/>
  <cols>
    <col min="1" max="1" width="5.85546875" style="52" customWidth="1"/>
    <col min="2" max="2" width="10.85546875" style="52" customWidth="1"/>
    <col min="3" max="15" width="11.42578125" style="52"/>
    <col min="16" max="16" width="5.85546875" style="52" customWidth="1"/>
    <col min="17" max="17" width="26.85546875" style="52" customWidth="1"/>
    <col min="18" max="16384" width="11.42578125" style="52"/>
  </cols>
  <sheetData>
    <row r="1" spans="2:20" ht="22.9" hidden="1" x14ac:dyDescent="0.25">
      <c r="C1" s="59"/>
      <c r="D1" s="59"/>
      <c r="E1" s="59"/>
      <c r="F1" s="59"/>
      <c r="G1" s="59"/>
      <c r="H1" s="59"/>
      <c r="I1" s="59"/>
      <c r="J1" s="59"/>
      <c r="K1" s="59"/>
      <c r="L1" s="59"/>
      <c r="M1" s="59"/>
      <c r="N1" s="59"/>
      <c r="O1" s="59"/>
    </row>
    <row r="2" spans="2:20" x14ac:dyDescent="0.25">
      <c r="B2" s="125" t="s">
        <v>53</v>
      </c>
      <c r="C2" s="125"/>
      <c r="D2" s="125"/>
      <c r="E2" s="125"/>
      <c r="F2" s="125"/>
      <c r="G2" s="125"/>
      <c r="H2" s="125"/>
      <c r="I2" s="125"/>
      <c r="J2" s="125"/>
      <c r="K2" s="125"/>
      <c r="L2" s="125"/>
      <c r="M2" s="125"/>
      <c r="N2" s="125"/>
      <c r="O2" s="125"/>
    </row>
    <row r="3" spans="2:20" ht="15" customHeight="1" x14ac:dyDescent="0.25">
      <c r="B3" s="125"/>
      <c r="C3" s="125"/>
      <c r="D3" s="125"/>
      <c r="E3" s="125"/>
      <c r="F3" s="125"/>
      <c r="G3" s="125"/>
      <c r="H3" s="125"/>
      <c r="I3" s="125"/>
      <c r="J3" s="125"/>
      <c r="K3" s="125"/>
      <c r="L3" s="125"/>
      <c r="M3" s="125"/>
      <c r="N3" s="125"/>
      <c r="O3" s="125"/>
      <c r="Q3" s="53"/>
    </row>
    <row r="4" spans="2:20" ht="15" customHeight="1" x14ac:dyDescent="0.25">
      <c r="B4" s="60"/>
      <c r="C4" s="60"/>
      <c r="D4" s="60"/>
      <c r="E4" s="60"/>
      <c r="F4" s="60"/>
      <c r="G4" s="60"/>
      <c r="H4" s="60"/>
      <c r="I4" s="60"/>
      <c r="J4" s="60"/>
      <c r="K4" s="60"/>
      <c r="L4" s="60"/>
      <c r="M4" s="54"/>
      <c r="N4" s="54"/>
      <c r="O4" s="54"/>
      <c r="Q4" s="120" t="s">
        <v>36</v>
      </c>
    </row>
    <row r="5" spans="2:20" ht="15" customHeight="1" x14ac:dyDescent="0.25">
      <c r="B5" s="61"/>
      <c r="C5" s="61"/>
      <c r="D5" s="61"/>
      <c r="E5" s="61"/>
      <c r="F5" s="61"/>
      <c r="G5" s="61"/>
      <c r="H5" s="61"/>
      <c r="I5" s="61"/>
      <c r="J5" s="61"/>
      <c r="K5" s="61"/>
      <c r="L5" s="61"/>
      <c r="Q5" s="108" t="s">
        <v>29</v>
      </c>
    </row>
    <row r="6" spans="2:20" ht="15" customHeight="1" x14ac:dyDescent="0.25">
      <c r="B6" s="97" t="s">
        <v>35</v>
      </c>
      <c r="C6" s="62"/>
      <c r="Q6" s="55" t="s">
        <v>30</v>
      </c>
    </row>
    <row r="7" spans="2:20" ht="15" customHeight="1" x14ac:dyDescent="0.3">
      <c r="B7" s="99">
        <v>30</v>
      </c>
      <c r="C7" s="98" t="s">
        <v>24</v>
      </c>
      <c r="Q7" s="108" t="s">
        <v>38</v>
      </c>
    </row>
    <row r="8" spans="2:20" ht="15" customHeight="1" x14ac:dyDescent="0.25">
      <c r="B8" s="56"/>
      <c r="Q8" s="108" t="s">
        <v>22</v>
      </c>
    </row>
    <row r="9" spans="2:20" ht="15" customHeight="1" x14ac:dyDescent="0.25">
      <c r="B9" s="126" t="s">
        <v>47</v>
      </c>
      <c r="C9" s="127"/>
      <c r="D9" s="127"/>
      <c r="E9" s="127"/>
      <c r="F9" s="127"/>
      <c r="G9" s="127"/>
      <c r="H9" s="127"/>
      <c r="I9" s="127"/>
      <c r="J9" s="127"/>
      <c r="K9" s="127"/>
      <c r="L9" s="127"/>
      <c r="M9" s="127"/>
      <c r="N9" s="127"/>
      <c r="O9" s="127"/>
      <c r="Q9" s="108" t="s">
        <v>31</v>
      </c>
    </row>
    <row r="10" spans="2:20" ht="15" customHeight="1" x14ac:dyDescent="0.25">
      <c r="B10" s="109" t="s">
        <v>0</v>
      </c>
      <c r="C10" s="119" t="s">
        <v>34</v>
      </c>
      <c r="D10" s="109" t="s">
        <v>1</v>
      </c>
      <c r="E10" s="109" t="s">
        <v>2</v>
      </c>
      <c r="F10" s="109" t="s">
        <v>26</v>
      </c>
      <c r="G10" s="109" t="s">
        <v>15</v>
      </c>
      <c r="H10" s="109" t="s">
        <v>5</v>
      </c>
      <c r="I10" s="109" t="s">
        <v>27</v>
      </c>
      <c r="J10" s="109" t="s">
        <v>28</v>
      </c>
      <c r="K10" s="109" t="s">
        <v>8</v>
      </c>
      <c r="L10" s="109" t="s">
        <v>9</v>
      </c>
      <c r="M10" s="109" t="s">
        <v>10</v>
      </c>
      <c r="N10" s="109" t="s">
        <v>11</v>
      </c>
      <c r="O10" s="109" t="s">
        <v>12</v>
      </c>
    </row>
    <row r="11" spans="2:20" ht="15" customHeight="1" x14ac:dyDescent="0.25">
      <c r="B11" s="128" t="s">
        <v>25</v>
      </c>
      <c r="C11" s="128"/>
      <c r="D11" s="118">
        <f>'1Sek._Fiction'!E5</f>
        <v>80</v>
      </c>
      <c r="E11" s="118">
        <f>'1Sek._Fiction'!F5</f>
        <v>83</v>
      </c>
      <c r="F11" s="118">
        <f>'1Sek._Fiction'!G5</f>
        <v>98</v>
      </c>
      <c r="G11" s="118">
        <f>'1Sek._Fiction'!H5</f>
        <v>95</v>
      </c>
      <c r="H11" s="118">
        <f>'1Sek._Fiction'!I5</f>
        <v>100</v>
      </c>
      <c r="I11" s="118">
        <f>'1Sek._Fiction'!J5</f>
        <v>77</v>
      </c>
      <c r="J11" s="118">
        <f>'1Sek._Fiction'!K5</f>
        <v>75</v>
      </c>
      <c r="K11" s="118">
        <f>'1Sek._Fiction'!L5</f>
        <v>76</v>
      </c>
      <c r="L11" s="118">
        <f>'1Sek._Fiction'!M5</f>
        <v>113.99999999999999</v>
      </c>
      <c r="M11" s="118">
        <f>'1Sek._Fiction'!N5</f>
        <v>134</v>
      </c>
      <c r="N11" s="118">
        <f>'1Sek._Fiction'!O5</f>
        <v>142</v>
      </c>
      <c r="O11" s="118">
        <f>'1Sek._Fiction'!P5</f>
        <v>126</v>
      </c>
    </row>
    <row r="12" spans="2:20" ht="15" customHeight="1" x14ac:dyDescent="0.25">
      <c r="B12" s="113"/>
      <c r="C12" s="63"/>
      <c r="D12" s="63"/>
      <c r="E12" s="63"/>
      <c r="F12" s="63"/>
      <c r="G12" s="63"/>
      <c r="H12" s="63"/>
      <c r="I12" s="63"/>
      <c r="J12" s="63"/>
      <c r="K12" s="63"/>
      <c r="L12" s="63"/>
      <c r="M12" s="63"/>
      <c r="N12" s="63"/>
      <c r="O12" s="63"/>
    </row>
    <row r="13" spans="2:20" ht="14.45" thickBot="1" x14ac:dyDescent="0.3">
      <c r="B13" s="112">
        <v>1</v>
      </c>
      <c r="C13" s="114">
        <f>ROUND('1Sek._Fiction'!D7*$B$7,0)</f>
        <v>30</v>
      </c>
      <c r="D13" s="116">
        <f>ROUND('1Sek._Fiction'!E7*$B$7,0)</f>
        <v>30</v>
      </c>
      <c r="E13" s="116">
        <f>ROUND('1Sek._Fiction'!F7*$B$7,0)</f>
        <v>30</v>
      </c>
      <c r="F13" s="116">
        <f>ROUND('1Sek._Fiction'!G7*$B$7,0)</f>
        <v>30</v>
      </c>
      <c r="G13" s="116">
        <f>ROUND('1Sek._Fiction'!H7*$B$7,0)</f>
        <v>30</v>
      </c>
      <c r="H13" s="116">
        <f>ROUND('1Sek._Fiction'!I7*$B$7,0)</f>
        <v>30</v>
      </c>
      <c r="I13" s="116">
        <f>ROUND('1Sek._Fiction'!J7*$B$7,0)</f>
        <v>30</v>
      </c>
      <c r="J13" s="116">
        <f>ROUND('1Sek._Fiction'!K7*$B$7,0)</f>
        <v>30</v>
      </c>
      <c r="K13" s="116">
        <f>ROUND('1Sek._Fiction'!L7*$B$7,0)</f>
        <v>30</v>
      </c>
      <c r="L13" s="116">
        <f>ROUND('1Sek._Fiction'!M7*$B$7,0)</f>
        <v>30</v>
      </c>
      <c r="M13" s="116">
        <f>ROUND('1Sek._Fiction'!N7*$B$7,0)</f>
        <v>30</v>
      </c>
      <c r="N13" s="116">
        <f>ROUND('1Sek._Fiction'!O7*$B$7,0)</f>
        <v>30</v>
      </c>
      <c r="O13" s="116">
        <f>ROUND('1Sek._Fiction'!P7*$B$7,0)</f>
        <v>30</v>
      </c>
      <c r="R13" s="57"/>
      <c r="S13" s="57"/>
      <c r="T13" s="57"/>
    </row>
    <row r="14" spans="2:20" ht="14.45" thickBot="1" x14ac:dyDescent="0.3">
      <c r="B14" s="111">
        <v>2</v>
      </c>
      <c r="C14" s="115">
        <f>ROUND('1Sek._Fiction'!D8*$B$7,0)</f>
        <v>60</v>
      </c>
      <c r="D14" s="117">
        <f>ROUND('1Sek._Fiction'!E8*$B$7,0)</f>
        <v>60</v>
      </c>
      <c r="E14" s="117">
        <f>ROUND('1Sek._Fiction'!F8*$B$7,0)</f>
        <v>60</v>
      </c>
      <c r="F14" s="117">
        <f>ROUND('1Sek._Fiction'!G8*$B$7,0)</f>
        <v>60</v>
      </c>
      <c r="G14" s="117">
        <f>ROUND('1Sek._Fiction'!H8*$B$7,0)</f>
        <v>60</v>
      </c>
      <c r="H14" s="117">
        <f>ROUND('1Sek._Fiction'!I8*$B$7,0)</f>
        <v>60</v>
      </c>
      <c r="I14" s="117">
        <f>ROUND('1Sek._Fiction'!J8*$B$7,0)</f>
        <v>60</v>
      </c>
      <c r="J14" s="117">
        <f>ROUND('1Sek._Fiction'!K8*$B$7,0)</f>
        <v>60</v>
      </c>
      <c r="K14" s="117">
        <f>ROUND('1Sek._Fiction'!L8*$B$7,0)</f>
        <v>60</v>
      </c>
      <c r="L14" s="117">
        <f>ROUND('1Sek._Fiction'!M8*$B$7,0)</f>
        <v>60</v>
      </c>
      <c r="M14" s="117">
        <f>ROUND('1Sek._Fiction'!N8*$B$7,0)</f>
        <v>90</v>
      </c>
      <c r="N14" s="117">
        <f>ROUND('1Sek._Fiction'!O8*$B$7,0)</f>
        <v>90</v>
      </c>
      <c r="O14" s="117">
        <f>ROUND('1Sek._Fiction'!P8*$B$7,0)</f>
        <v>90</v>
      </c>
      <c r="R14" s="57"/>
      <c r="S14" s="57"/>
      <c r="T14" s="57"/>
    </row>
    <row r="15" spans="2:20" ht="14.45" thickBot="1" x14ac:dyDescent="0.3">
      <c r="B15" s="110">
        <v>3</v>
      </c>
      <c r="C15" s="114">
        <f>ROUND('1Sek._Fiction'!D9*$B$7,0)</f>
        <v>90</v>
      </c>
      <c r="D15" s="116">
        <f>ROUND('1Sek._Fiction'!E9*$B$7,0)</f>
        <v>60</v>
      </c>
      <c r="E15" s="116">
        <f>ROUND('1Sek._Fiction'!F9*$B$7,0)</f>
        <v>60</v>
      </c>
      <c r="F15" s="116">
        <f>ROUND('1Sek._Fiction'!G9*$B$7,0)</f>
        <v>90</v>
      </c>
      <c r="G15" s="116">
        <f>ROUND('1Sek._Fiction'!H9*$B$7,0)</f>
        <v>90</v>
      </c>
      <c r="H15" s="116">
        <f>ROUND('1Sek._Fiction'!I9*$B$7,0)</f>
        <v>90</v>
      </c>
      <c r="I15" s="116">
        <f>ROUND('1Sek._Fiction'!J9*$B$7,0)</f>
        <v>60</v>
      </c>
      <c r="J15" s="116">
        <f>ROUND('1Sek._Fiction'!K9*$B$7,0)</f>
        <v>60</v>
      </c>
      <c r="K15" s="116">
        <f>ROUND('1Sek._Fiction'!L9*$B$7,0)</f>
        <v>60</v>
      </c>
      <c r="L15" s="116">
        <f>ROUND('1Sek._Fiction'!M9*$B$7,0)</f>
        <v>90</v>
      </c>
      <c r="M15" s="116">
        <f>ROUND('1Sek._Fiction'!N9*$B$7,0)</f>
        <v>120</v>
      </c>
      <c r="N15" s="116">
        <f>ROUND('1Sek._Fiction'!O9*$B$7,0)</f>
        <v>120</v>
      </c>
      <c r="O15" s="116">
        <f>ROUND('1Sek._Fiction'!P9*$B$7,0)</f>
        <v>120</v>
      </c>
      <c r="R15" s="57"/>
      <c r="S15" s="57"/>
      <c r="T15" s="57"/>
    </row>
    <row r="16" spans="2:20" ht="14.45" thickBot="1" x14ac:dyDescent="0.3">
      <c r="B16" s="111">
        <v>4</v>
      </c>
      <c r="C16" s="115">
        <f>ROUND('1Sek._Fiction'!D10*$B$7,0)</f>
        <v>120</v>
      </c>
      <c r="D16" s="117">
        <f>ROUND('1Sek._Fiction'!E10*$B$7,0)</f>
        <v>90</v>
      </c>
      <c r="E16" s="117">
        <f>ROUND('1Sek._Fiction'!F10*$B$7,0)</f>
        <v>90</v>
      </c>
      <c r="F16" s="117">
        <f>ROUND('1Sek._Fiction'!G10*$B$7,0)</f>
        <v>120</v>
      </c>
      <c r="G16" s="117">
        <f>ROUND('1Sek._Fiction'!H10*$B$7,0)</f>
        <v>120</v>
      </c>
      <c r="H16" s="117">
        <f>ROUND('1Sek._Fiction'!I10*$B$7,0)</f>
        <v>120</v>
      </c>
      <c r="I16" s="117">
        <f>ROUND('1Sek._Fiction'!J10*$B$7,0)</f>
        <v>90</v>
      </c>
      <c r="J16" s="117">
        <f>ROUND('1Sek._Fiction'!K10*$B$7,0)</f>
        <v>90</v>
      </c>
      <c r="K16" s="117">
        <f>ROUND('1Sek._Fiction'!L10*$B$7,0)</f>
        <v>90</v>
      </c>
      <c r="L16" s="117">
        <f>ROUND('1Sek._Fiction'!M10*$B$7,0)</f>
        <v>150</v>
      </c>
      <c r="M16" s="117">
        <f>ROUND('1Sek._Fiction'!N10*$B$7,0)</f>
        <v>150</v>
      </c>
      <c r="N16" s="117">
        <f>ROUND('1Sek._Fiction'!O10*$B$7,0)</f>
        <v>180</v>
      </c>
      <c r="O16" s="117">
        <f>ROUND('1Sek._Fiction'!P10*$B$7,0)</f>
        <v>150</v>
      </c>
      <c r="R16" s="57"/>
      <c r="S16" s="57"/>
      <c r="T16" s="57"/>
    </row>
    <row r="17" spans="2:20" ht="14.45" thickBot="1" x14ac:dyDescent="0.3">
      <c r="B17" s="110">
        <v>5</v>
      </c>
      <c r="C17" s="114">
        <f>ROUND('1Sek._Fiction'!D11*$B$7,0)</f>
        <v>150</v>
      </c>
      <c r="D17" s="116">
        <f>ROUND('1Sek._Fiction'!E11*$B$7,0)</f>
        <v>120</v>
      </c>
      <c r="E17" s="116">
        <f>ROUND('1Sek._Fiction'!F11*$B$7,0)</f>
        <v>120</v>
      </c>
      <c r="F17" s="116">
        <f>ROUND('1Sek._Fiction'!G11*$B$7,0)</f>
        <v>150</v>
      </c>
      <c r="G17" s="116">
        <f>ROUND('1Sek._Fiction'!H11*$B$7,0)</f>
        <v>150</v>
      </c>
      <c r="H17" s="116">
        <f>ROUND('1Sek._Fiction'!I11*$B$7,0)</f>
        <v>150</v>
      </c>
      <c r="I17" s="116">
        <f>ROUND('1Sek._Fiction'!J11*$B$7,0)</f>
        <v>120</v>
      </c>
      <c r="J17" s="116">
        <f>ROUND('1Sek._Fiction'!K11*$B$7,0)</f>
        <v>120</v>
      </c>
      <c r="K17" s="116">
        <f>ROUND('1Sek._Fiction'!L11*$B$7,0)</f>
        <v>120</v>
      </c>
      <c r="L17" s="116">
        <f>ROUND('1Sek._Fiction'!M11*$B$7,0)</f>
        <v>180</v>
      </c>
      <c r="M17" s="116">
        <f>ROUND('1Sek._Fiction'!N11*$B$7,0)</f>
        <v>210</v>
      </c>
      <c r="N17" s="116">
        <f>ROUND('1Sek._Fiction'!O11*$B$7,0)</f>
        <v>210</v>
      </c>
      <c r="O17" s="116">
        <f>ROUND('1Sek._Fiction'!P11*$B$7,0)</f>
        <v>180</v>
      </c>
      <c r="R17" s="57"/>
      <c r="S17" s="57"/>
      <c r="T17" s="57"/>
    </row>
    <row r="18" spans="2:20" ht="14.45" thickBot="1" x14ac:dyDescent="0.3">
      <c r="B18" s="111">
        <v>6</v>
      </c>
      <c r="C18" s="115">
        <f>ROUND('1Sek._Fiction'!D12*$B$7,0)</f>
        <v>180</v>
      </c>
      <c r="D18" s="117">
        <f>ROUND('1Sek._Fiction'!E12*$B$7,0)</f>
        <v>150</v>
      </c>
      <c r="E18" s="117">
        <f>ROUND('1Sek._Fiction'!F12*$B$7,0)</f>
        <v>150</v>
      </c>
      <c r="F18" s="117">
        <f>ROUND('1Sek._Fiction'!G12*$B$7,0)</f>
        <v>180</v>
      </c>
      <c r="G18" s="117">
        <f>ROUND('1Sek._Fiction'!H12*$B$7,0)</f>
        <v>180</v>
      </c>
      <c r="H18" s="117">
        <f>ROUND('1Sek._Fiction'!I12*$B$7,0)</f>
        <v>180</v>
      </c>
      <c r="I18" s="117">
        <f>ROUND('1Sek._Fiction'!J12*$B$7,0)</f>
        <v>150</v>
      </c>
      <c r="J18" s="117">
        <f>ROUND('1Sek._Fiction'!K12*$B$7,0)</f>
        <v>150</v>
      </c>
      <c r="K18" s="117">
        <f>ROUND('1Sek._Fiction'!L12*$B$7,0)</f>
        <v>150</v>
      </c>
      <c r="L18" s="117">
        <f>ROUND('1Sek._Fiction'!M12*$B$7,0)</f>
        <v>210</v>
      </c>
      <c r="M18" s="117">
        <f>ROUND('1Sek._Fiction'!N12*$B$7,0)</f>
        <v>240</v>
      </c>
      <c r="N18" s="117">
        <f>ROUND('1Sek._Fiction'!O12*$B$7,0)</f>
        <v>270</v>
      </c>
      <c r="O18" s="117">
        <f>ROUND('1Sek._Fiction'!P12*$B$7,0)</f>
        <v>240</v>
      </c>
      <c r="Q18" s="57"/>
      <c r="R18" s="57"/>
      <c r="S18" s="57"/>
      <c r="T18" s="57"/>
    </row>
    <row r="19" spans="2:20" ht="14.45" thickBot="1" x14ac:dyDescent="0.3">
      <c r="B19" s="110">
        <v>7</v>
      </c>
      <c r="C19" s="114">
        <f>ROUND('1Sek._Fiction'!D13*$B$7,0)</f>
        <v>210</v>
      </c>
      <c r="D19" s="116">
        <f>ROUND('1Sek._Fiction'!E13*$B$7,0)</f>
        <v>180</v>
      </c>
      <c r="E19" s="116">
        <f>ROUND('1Sek._Fiction'!F13*$B$7,0)</f>
        <v>180</v>
      </c>
      <c r="F19" s="116">
        <f>ROUND('1Sek._Fiction'!G13*$B$7,0)</f>
        <v>210</v>
      </c>
      <c r="G19" s="116">
        <f>ROUND('1Sek._Fiction'!H13*$B$7,0)</f>
        <v>210</v>
      </c>
      <c r="H19" s="116">
        <f>ROUND('1Sek._Fiction'!I13*$B$7,0)</f>
        <v>210</v>
      </c>
      <c r="I19" s="116">
        <f>ROUND('1Sek._Fiction'!J13*$B$7,0)</f>
        <v>150</v>
      </c>
      <c r="J19" s="116">
        <f>ROUND('1Sek._Fiction'!K13*$B$7,0)</f>
        <v>150</v>
      </c>
      <c r="K19" s="116">
        <f>ROUND('1Sek._Fiction'!L13*$B$7,0)</f>
        <v>150</v>
      </c>
      <c r="L19" s="116">
        <f>ROUND('1Sek._Fiction'!M13*$B$7,0)</f>
        <v>240</v>
      </c>
      <c r="M19" s="116">
        <f>ROUND('1Sek._Fiction'!N13*$B$7,0)</f>
        <v>270</v>
      </c>
      <c r="N19" s="116">
        <f>ROUND('1Sek._Fiction'!O13*$B$7,0)</f>
        <v>300</v>
      </c>
      <c r="O19" s="116">
        <f>ROUND('1Sek._Fiction'!P13*$B$7,0)</f>
        <v>270</v>
      </c>
      <c r="R19" s="57"/>
      <c r="S19" s="57"/>
      <c r="T19" s="57"/>
    </row>
    <row r="20" spans="2:20" ht="14.45" thickBot="1" x14ac:dyDescent="0.3">
      <c r="B20" s="111">
        <v>8</v>
      </c>
      <c r="C20" s="115">
        <f>ROUND('1Sek._Fiction'!D14*$B$7,0)</f>
        <v>240</v>
      </c>
      <c r="D20" s="117">
        <f>ROUND('1Sek._Fiction'!E14*$B$7,0)</f>
        <v>180</v>
      </c>
      <c r="E20" s="117">
        <f>ROUND('1Sek._Fiction'!F14*$B$7,0)</f>
        <v>210</v>
      </c>
      <c r="F20" s="117">
        <f>ROUND('1Sek._Fiction'!G14*$B$7,0)</f>
        <v>240</v>
      </c>
      <c r="G20" s="117">
        <f>ROUND('1Sek._Fiction'!H14*$B$7,0)</f>
        <v>240</v>
      </c>
      <c r="H20" s="117">
        <f>ROUND('1Sek._Fiction'!I14*$B$7,0)</f>
        <v>240</v>
      </c>
      <c r="I20" s="117">
        <f>ROUND('1Sek._Fiction'!J14*$B$7,0)</f>
        <v>180</v>
      </c>
      <c r="J20" s="117">
        <f>ROUND('1Sek._Fiction'!K14*$B$7,0)</f>
        <v>180</v>
      </c>
      <c r="K20" s="117">
        <f>ROUND('1Sek._Fiction'!L14*$B$7,0)</f>
        <v>180</v>
      </c>
      <c r="L20" s="117">
        <f>ROUND('1Sek._Fiction'!M14*$B$7,0)</f>
        <v>270</v>
      </c>
      <c r="M20" s="117">
        <f>ROUND('1Sek._Fiction'!N14*$B$7,0)</f>
        <v>330</v>
      </c>
      <c r="N20" s="117">
        <f>ROUND('1Sek._Fiction'!O14*$B$7,0)</f>
        <v>330</v>
      </c>
      <c r="O20" s="117">
        <f>ROUND('1Sek._Fiction'!P14*$B$7,0)</f>
        <v>300</v>
      </c>
      <c r="R20" s="57"/>
      <c r="S20" s="57"/>
      <c r="T20" s="57"/>
    </row>
    <row r="21" spans="2:20" ht="14.45" thickBot="1" x14ac:dyDescent="0.3">
      <c r="B21" s="110">
        <v>9</v>
      </c>
      <c r="C21" s="114">
        <f>ROUND('1Sek._Fiction'!D15*$B$7,0)</f>
        <v>270</v>
      </c>
      <c r="D21" s="116">
        <f>ROUND('1Sek._Fiction'!E15*$B$7,0)</f>
        <v>210</v>
      </c>
      <c r="E21" s="116">
        <f>ROUND('1Sek._Fiction'!F15*$B$7,0)</f>
        <v>210</v>
      </c>
      <c r="F21" s="116">
        <f>ROUND('1Sek._Fiction'!G15*$B$7,0)</f>
        <v>270</v>
      </c>
      <c r="G21" s="116">
        <f>ROUND('1Sek._Fiction'!H15*$B$7,0)</f>
        <v>270</v>
      </c>
      <c r="H21" s="116">
        <f>ROUND('1Sek._Fiction'!I15*$B$7,0)</f>
        <v>270</v>
      </c>
      <c r="I21" s="116">
        <f>ROUND('1Sek._Fiction'!J15*$B$7,0)</f>
        <v>210</v>
      </c>
      <c r="J21" s="116">
        <f>ROUND('1Sek._Fiction'!K15*$B$7,0)</f>
        <v>210</v>
      </c>
      <c r="K21" s="116">
        <f>ROUND('1Sek._Fiction'!L15*$B$7,0)</f>
        <v>210</v>
      </c>
      <c r="L21" s="116">
        <f>ROUND('1Sek._Fiction'!M15*$B$7,0)</f>
        <v>300</v>
      </c>
      <c r="M21" s="116">
        <f>ROUND('1Sek._Fiction'!N15*$B$7,0)</f>
        <v>360</v>
      </c>
      <c r="N21" s="116">
        <f>ROUND('1Sek._Fiction'!O15*$B$7,0)</f>
        <v>390</v>
      </c>
      <c r="O21" s="116">
        <f>ROUND('1Sek._Fiction'!P15*$B$7,0)</f>
        <v>330</v>
      </c>
      <c r="R21" s="57"/>
      <c r="S21" s="57"/>
      <c r="T21" s="57"/>
    </row>
    <row r="22" spans="2:20" ht="14.45" thickBot="1" x14ac:dyDescent="0.3">
      <c r="B22" s="111">
        <v>10</v>
      </c>
      <c r="C22" s="115">
        <f>ROUND('1Sek._Fiction'!D16*$B$7,0)</f>
        <v>300</v>
      </c>
      <c r="D22" s="117">
        <f>ROUND('1Sek._Fiction'!E16*$B$7,0)</f>
        <v>240</v>
      </c>
      <c r="E22" s="117">
        <f>ROUND('1Sek._Fiction'!F16*$B$7,0)</f>
        <v>240</v>
      </c>
      <c r="F22" s="117">
        <f>ROUND('1Sek._Fiction'!G16*$B$7,0)</f>
        <v>300</v>
      </c>
      <c r="G22" s="117">
        <f>ROUND('1Sek._Fiction'!H16*$B$7,0)</f>
        <v>300</v>
      </c>
      <c r="H22" s="117">
        <f>ROUND('1Sek._Fiction'!I16*$B$7,0)</f>
        <v>300</v>
      </c>
      <c r="I22" s="117">
        <f>ROUND('1Sek._Fiction'!J16*$B$7,0)</f>
        <v>240</v>
      </c>
      <c r="J22" s="117">
        <f>ROUND('1Sek._Fiction'!K16*$B$7,0)</f>
        <v>240</v>
      </c>
      <c r="K22" s="117">
        <f>ROUND('1Sek._Fiction'!L16*$B$7,0)</f>
        <v>240</v>
      </c>
      <c r="L22" s="117">
        <f>ROUND('1Sek._Fiction'!M16*$B$7,0)</f>
        <v>330</v>
      </c>
      <c r="M22" s="117">
        <f>ROUND('1Sek._Fiction'!N16*$B$7,0)</f>
        <v>390</v>
      </c>
      <c r="N22" s="117">
        <f>ROUND('1Sek._Fiction'!O16*$B$7,0)</f>
        <v>420</v>
      </c>
      <c r="O22" s="117">
        <f>ROUND('1Sek._Fiction'!P16*$B$7,0)</f>
        <v>390</v>
      </c>
      <c r="Q22" s="58"/>
      <c r="R22" s="57"/>
      <c r="S22" s="57"/>
      <c r="T22" s="57"/>
    </row>
    <row r="23" spans="2:20" ht="14.45" thickBot="1" x14ac:dyDescent="0.3">
      <c r="B23" s="110">
        <v>11</v>
      </c>
      <c r="C23" s="114">
        <f>ROUND('1Sek._Fiction'!D17*$B$7,0)</f>
        <v>330</v>
      </c>
      <c r="D23" s="116">
        <f>ROUND('1Sek._Fiction'!E17*$B$7,0)</f>
        <v>270</v>
      </c>
      <c r="E23" s="116">
        <f>ROUND('1Sek._Fiction'!F17*$B$7,0)</f>
        <v>270</v>
      </c>
      <c r="F23" s="116">
        <f>ROUND('1Sek._Fiction'!G17*$B$7,0)</f>
        <v>330</v>
      </c>
      <c r="G23" s="116">
        <f>ROUND('1Sek._Fiction'!H17*$B$7,0)</f>
        <v>300</v>
      </c>
      <c r="H23" s="116">
        <f>ROUND('1Sek._Fiction'!I17*$B$7,0)</f>
        <v>330</v>
      </c>
      <c r="I23" s="116">
        <f>ROUND('1Sek._Fiction'!J17*$B$7,0)</f>
        <v>240</v>
      </c>
      <c r="J23" s="116">
        <f>ROUND('1Sek._Fiction'!K17*$B$7,0)</f>
        <v>240</v>
      </c>
      <c r="K23" s="116">
        <f>ROUND('1Sek._Fiction'!L17*$B$7,0)</f>
        <v>240</v>
      </c>
      <c r="L23" s="116">
        <f>ROUND('1Sek._Fiction'!M17*$B$7,0)</f>
        <v>390</v>
      </c>
      <c r="M23" s="116">
        <f>ROUND('1Sek._Fiction'!N17*$B$7,0)</f>
        <v>450</v>
      </c>
      <c r="N23" s="116">
        <f>ROUND('1Sek._Fiction'!O17*$B$7,0)</f>
        <v>480</v>
      </c>
      <c r="O23" s="116">
        <f>ROUND('1Sek._Fiction'!P17*$B$7,0)</f>
        <v>420</v>
      </c>
      <c r="R23" s="57"/>
      <c r="S23" s="57"/>
      <c r="T23" s="57"/>
    </row>
    <row r="24" spans="2:20" ht="14.45" thickBot="1" x14ac:dyDescent="0.3">
      <c r="B24" s="111">
        <v>12</v>
      </c>
      <c r="C24" s="115">
        <f>ROUND('1Sek._Fiction'!D18*$B$7,0)</f>
        <v>360</v>
      </c>
      <c r="D24" s="117">
        <f>ROUND('1Sek._Fiction'!E18*$B$7,0)</f>
        <v>300</v>
      </c>
      <c r="E24" s="117">
        <f>ROUND('1Sek._Fiction'!F18*$B$7,0)</f>
        <v>300</v>
      </c>
      <c r="F24" s="117">
        <f>ROUND('1Sek._Fiction'!G18*$B$7,0)</f>
        <v>360</v>
      </c>
      <c r="G24" s="117">
        <f>ROUND('1Sek._Fiction'!H18*$B$7,0)</f>
        <v>330</v>
      </c>
      <c r="H24" s="117">
        <f>ROUND('1Sek._Fiction'!I18*$B$7,0)</f>
        <v>360</v>
      </c>
      <c r="I24" s="117">
        <f>ROUND('1Sek._Fiction'!J18*$B$7,0)</f>
        <v>270</v>
      </c>
      <c r="J24" s="117">
        <f>ROUND('1Sek._Fiction'!K18*$B$7,0)</f>
        <v>270</v>
      </c>
      <c r="K24" s="117">
        <f>ROUND('1Sek._Fiction'!L18*$B$7,0)</f>
        <v>270</v>
      </c>
      <c r="L24" s="117">
        <f>ROUND('1Sek._Fiction'!M18*$B$7,0)</f>
        <v>420</v>
      </c>
      <c r="M24" s="117">
        <f>ROUND('1Sek._Fiction'!N18*$B$7,0)</f>
        <v>480</v>
      </c>
      <c r="N24" s="117">
        <f>ROUND('1Sek._Fiction'!O18*$B$7,0)</f>
        <v>510</v>
      </c>
      <c r="O24" s="117">
        <f>ROUND('1Sek._Fiction'!P18*$B$7,0)</f>
        <v>450</v>
      </c>
      <c r="R24" s="57"/>
      <c r="S24" s="57"/>
      <c r="T24" s="57"/>
    </row>
    <row r="25" spans="2:20" ht="14.45" thickBot="1" x14ac:dyDescent="0.3">
      <c r="B25" s="110">
        <v>13</v>
      </c>
      <c r="C25" s="114">
        <f>ROUND('1Sek._Fiction'!D19*$B$7,0)</f>
        <v>390</v>
      </c>
      <c r="D25" s="116">
        <f>ROUND('1Sek._Fiction'!E19*$B$7,0)</f>
        <v>300</v>
      </c>
      <c r="E25" s="116">
        <f>ROUND('1Sek._Fiction'!F19*$B$7,0)</f>
        <v>330</v>
      </c>
      <c r="F25" s="116">
        <f>ROUND('1Sek._Fiction'!G19*$B$7,0)</f>
        <v>390</v>
      </c>
      <c r="G25" s="116">
        <f>ROUND('1Sek._Fiction'!H19*$B$7,0)</f>
        <v>360</v>
      </c>
      <c r="H25" s="116">
        <f>ROUND('1Sek._Fiction'!I19*$B$7,0)</f>
        <v>390</v>
      </c>
      <c r="I25" s="116">
        <f>ROUND('1Sek._Fiction'!J19*$B$7,0)</f>
        <v>300</v>
      </c>
      <c r="J25" s="116">
        <f>ROUND('1Sek._Fiction'!K19*$B$7,0)</f>
        <v>300</v>
      </c>
      <c r="K25" s="116">
        <f>ROUND('1Sek._Fiction'!L19*$B$7,0)</f>
        <v>300</v>
      </c>
      <c r="L25" s="116">
        <f>ROUND('1Sek._Fiction'!M19*$B$7,0)</f>
        <v>450</v>
      </c>
      <c r="M25" s="116">
        <f>ROUND('1Sek._Fiction'!N19*$B$7,0)</f>
        <v>510</v>
      </c>
      <c r="N25" s="116">
        <f>ROUND('1Sek._Fiction'!O19*$B$7,0)</f>
        <v>540</v>
      </c>
      <c r="O25" s="116">
        <f>ROUND('1Sek._Fiction'!P19*$B$7,0)</f>
        <v>480</v>
      </c>
      <c r="R25" s="57"/>
      <c r="S25" s="57"/>
      <c r="T25" s="57"/>
    </row>
    <row r="26" spans="2:20" ht="14.45" thickBot="1" x14ac:dyDescent="0.3">
      <c r="B26" s="111">
        <v>14</v>
      </c>
      <c r="C26" s="115">
        <f>ROUND('1Sek._Fiction'!D20*$B$7,0)</f>
        <v>420</v>
      </c>
      <c r="D26" s="117">
        <f>ROUND('1Sek._Fiction'!E20*$B$7,0)</f>
        <v>330</v>
      </c>
      <c r="E26" s="117">
        <f>ROUND('1Sek._Fiction'!F20*$B$7,0)</f>
        <v>360</v>
      </c>
      <c r="F26" s="117">
        <f>ROUND('1Sek._Fiction'!G20*$B$7,0)</f>
        <v>420</v>
      </c>
      <c r="G26" s="117">
        <f>ROUND('1Sek._Fiction'!H20*$B$7,0)</f>
        <v>390</v>
      </c>
      <c r="H26" s="117">
        <f>ROUND('1Sek._Fiction'!I20*$B$7,0)</f>
        <v>420</v>
      </c>
      <c r="I26" s="117">
        <f>ROUND('1Sek._Fiction'!J20*$B$7,0)</f>
        <v>330</v>
      </c>
      <c r="J26" s="117">
        <f>ROUND('1Sek._Fiction'!K20*$B$7,0)</f>
        <v>330</v>
      </c>
      <c r="K26" s="117">
        <f>ROUND('1Sek._Fiction'!L20*$B$7,0)</f>
        <v>330</v>
      </c>
      <c r="L26" s="117">
        <f>ROUND('1Sek._Fiction'!M20*$B$7,0)</f>
        <v>480</v>
      </c>
      <c r="M26" s="117">
        <f>ROUND('1Sek._Fiction'!N20*$B$7,0)</f>
        <v>570</v>
      </c>
      <c r="N26" s="117">
        <f>ROUND('1Sek._Fiction'!O20*$B$7,0)</f>
        <v>600</v>
      </c>
      <c r="O26" s="117">
        <f>ROUND('1Sek._Fiction'!P20*$B$7,0)</f>
        <v>540</v>
      </c>
      <c r="R26" s="57"/>
      <c r="S26" s="57"/>
      <c r="T26" s="57"/>
    </row>
    <row r="27" spans="2:20" ht="14.45" thickBot="1" x14ac:dyDescent="0.3">
      <c r="B27" s="110">
        <v>15</v>
      </c>
      <c r="C27" s="114">
        <f>ROUND('1Sek._Fiction'!D21*$B$7,0)</f>
        <v>450</v>
      </c>
      <c r="D27" s="116">
        <f>ROUND('1Sek._Fiction'!E21*$B$7,0)</f>
        <v>360</v>
      </c>
      <c r="E27" s="116">
        <f>ROUND('1Sek._Fiction'!F21*$B$7,0)</f>
        <v>360</v>
      </c>
      <c r="F27" s="116">
        <f>ROUND('1Sek._Fiction'!G21*$B$7,0)</f>
        <v>450</v>
      </c>
      <c r="G27" s="116">
        <f>ROUND('1Sek._Fiction'!H21*$B$7,0)</f>
        <v>420</v>
      </c>
      <c r="H27" s="116">
        <f>ROUND('1Sek._Fiction'!I21*$B$7,0)</f>
        <v>450</v>
      </c>
      <c r="I27" s="116">
        <f>ROUND('1Sek._Fiction'!J21*$B$7,0)</f>
        <v>360</v>
      </c>
      <c r="J27" s="116">
        <f>ROUND('1Sek._Fiction'!K21*$B$7,0)</f>
        <v>330</v>
      </c>
      <c r="K27" s="116">
        <f>ROUND('1Sek._Fiction'!L21*$B$7,0)</f>
        <v>330</v>
      </c>
      <c r="L27" s="116">
        <f>ROUND('1Sek._Fiction'!M21*$B$7,0)</f>
        <v>510</v>
      </c>
      <c r="M27" s="116">
        <f>ROUND('1Sek._Fiction'!N21*$B$7,0)</f>
        <v>600</v>
      </c>
      <c r="N27" s="116">
        <f>ROUND('1Sek._Fiction'!O21*$B$7,0)</f>
        <v>630</v>
      </c>
      <c r="O27" s="116">
        <f>ROUND('1Sek._Fiction'!P21*$B$7,0)</f>
        <v>570</v>
      </c>
      <c r="R27" s="57"/>
      <c r="S27" s="57"/>
      <c r="T27" s="57"/>
    </row>
    <row r="28" spans="2:20" ht="14.45" thickBot="1" x14ac:dyDescent="0.3">
      <c r="B28" s="111">
        <v>16</v>
      </c>
      <c r="C28" s="115">
        <f>ROUND('1Sek._Fiction'!D22*$B$7,0)</f>
        <v>480</v>
      </c>
      <c r="D28" s="117">
        <f>ROUND('1Sek._Fiction'!E22*$B$7,0)</f>
        <v>390</v>
      </c>
      <c r="E28" s="117">
        <f>ROUND('1Sek._Fiction'!F22*$B$7,0)</f>
        <v>390</v>
      </c>
      <c r="F28" s="117">
        <f>ROUND('1Sek._Fiction'!G22*$B$7,0)</f>
        <v>480</v>
      </c>
      <c r="G28" s="117">
        <f>ROUND('1Sek._Fiction'!H22*$B$7,0)</f>
        <v>450</v>
      </c>
      <c r="H28" s="117">
        <f>ROUND('1Sek._Fiction'!I22*$B$7,0)</f>
        <v>480</v>
      </c>
      <c r="I28" s="117">
        <f>ROUND('1Sek._Fiction'!J22*$B$7,0)</f>
        <v>360</v>
      </c>
      <c r="J28" s="117">
        <f>ROUND('1Sek._Fiction'!K22*$B$7,0)</f>
        <v>360</v>
      </c>
      <c r="K28" s="117">
        <f>ROUND('1Sek._Fiction'!L22*$B$7,0)</f>
        <v>360</v>
      </c>
      <c r="L28" s="117">
        <f>ROUND('1Sek._Fiction'!M22*$B$7,0)</f>
        <v>540</v>
      </c>
      <c r="M28" s="117">
        <f>ROUND('1Sek._Fiction'!N22*$B$7,0)</f>
        <v>630</v>
      </c>
      <c r="N28" s="117">
        <f>ROUND('1Sek._Fiction'!O22*$B$7,0)</f>
        <v>690</v>
      </c>
      <c r="O28" s="117">
        <f>ROUND('1Sek._Fiction'!P22*$B$7,0)</f>
        <v>600</v>
      </c>
      <c r="R28" s="57"/>
      <c r="S28" s="57"/>
      <c r="T28" s="57"/>
    </row>
    <row r="29" spans="2:20" ht="14.45" thickBot="1" x14ac:dyDescent="0.3">
      <c r="B29" s="110">
        <v>17</v>
      </c>
      <c r="C29" s="114">
        <f>ROUND('1Sek._Fiction'!D23*$B$7,0)</f>
        <v>510</v>
      </c>
      <c r="D29" s="116">
        <f>ROUND('1Sek._Fiction'!E23*$B$7,0)</f>
        <v>420</v>
      </c>
      <c r="E29" s="116">
        <f>ROUND('1Sek._Fiction'!F23*$B$7,0)</f>
        <v>420</v>
      </c>
      <c r="F29" s="116">
        <f>ROUND('1Sek._Fiction'!G23*$B$7,0)</f>
        <v>510</v>
      </c>
      <c r="G29" s="116">
        <f>ROUND('1Sek._Fiction'!H23*$B$7,0)</f>
        <v>480</v>
      </c>
      <c r="H29" s="116">
        <f>ROUND('1Sek._Fiction'!I23*$B$7,0)</f>
        <v>510</v>
      </c>
      <c r="I29" s="116">
        <f>ROUND('1Sek._Fiction'!J23*$B$7,0)</f>
        <v>390</v>
      </c>
      <c r="J29" s="116">
        <f>ROUND('1Sek._Fiction'!K23*$B$7,0)</f>
        <v>390</v>
      </c>
      <c r="K29" s="116">
        <f>ROUND('1Sek._Fiction'!L23*$B$7,0)</f>
        <v>390</v>
      </c>
      <c r="L29" s="116">
        <f>ROUND('1Sek._Fiction'!M23*$B$7,0)</f>
        <v>570</v>
      </c>
      <c r="M29" s="116">
        <f>ROUND('1Sek._Fiction'!N23*$B$7,0)</f>
        <v>690</v>
      </c>
      <c r="N29" s="116">
        <f>ROUND('1Sek._Fiction'!O23*$B$7,0)</f>
        <v>720</v>
      </c>
      <c r="O29" s="116">
        <f>ROUND('1Sek._Fiction'!P23*$B$7,0)</f>
        <v>630</v>
      </c>
      <c r="R29" s="57"/>
      <c r="S29" s="57"/>
      <c r="T29" s="57"/>
    </row>
    <row r="30" spans="2:20" ht="14.45" thickBot="1" x14ac:dyDescent="0.3">
      <c r="B30" s="111">
        <v>18</v>
      </c>
      <c r="C30" s="115">
        <f>ROUND('1Sek._Fiction'!D24*$B$7,0)</f>
        <v>540</v>
      </c>
      <c r="D30" s="117">
        <f>ROUND('1Sek._Fiction'!E24*$B$7,0)</f>
        <v>420</v>
      </c>
      <c r="E30" s="117">
        <f>ROUND('1Sek._Fiction'!F24*$B$7,0)</f>
        <v>450</v>
      </c>
      <c r="F30" s="117">
        <f>ROUND('1Sek._Fiction'!G24*$B$7,0)</f>
        <v>540</v>
      </c>
      <c r="G30" s="117">
        <f>ROUND('1Sek._Fiction'!H24*$B$7,0)</f>
        <v>510</v>
      </c>
      <c r="H30" s="117">
        <f>ROUND('1Sek._Fiction'!I24*$B$7,0)</f>
        <v>540</v>
      </c>
      <c r="I30" s="117">
        <f>ROUND('1Sek._Fiction'!J24*$B$7,0)</f>
        <v>420</v>
      </c>
      <c r="J30" s="117">
        <f>ROUND('1Sek._Fiction'!K24*$B$7,0)</f>
        <v>420</v>
      </c>
      <c r="K30" s="117">
        <f>ROUND('1Sek._Fiction'!L24*$B$7,0)</f>
        <v>420</v>
      </c>
      <c r="L30" s="117">
        <f>ROUND('1Sek._Fiction'!M24*$B$7,0)</f>
        <v>630</v>
      </c>
      <c r="M30" s="117">
        <f>ROUND('1Sek._Fiction'!N24*$B$7,0)</f>
        <v>720</v>
      </c>
      <c r="N30" s="117">
        <f>ROUND('1Sek._Fiction'!O24*$B$7,0)</f>
        <v>780</v>
      </c>
      <c r="O30" s="117">
        <f>ROUND('1Sek._Fiction'!P24*$B$7,0)</f>
        <v>690</v>
      </c>
      <c r="R30" s="57"/>
      <c r="S30" s="57"/>
      <c r="T30" s="57"/>
    </row>
    <row r="31" spans="2:20" ht="14.45" thickBot="1" x14ac:dyDescent="0.3">
      <c r="B31" s="110">
        <v>19</v>
      </c>
      <c r="C31" s="114">
        <f>ROUND('1Sek._Fiction'!D25*$B$7,0)</f>
        <v>570</v>
      </c>
      <c r="D31" s="116">
        <f>ROUND('1Sek._Fiction'!E25*$B$7,0)</f>
        <v>450</v>
      </c>
      <c r="E31" s="116">
        <f>ROUND('1Sek._Fiction'!F25*$B$7,0)</f>
        <v>480</v>
      </c>
      <c r="F31" s="116">
        <f>ROUND('1Sek._Fiction'!G25*$B$7,0)</f>
        <v>570</v>
      </c>
      <c r="G31" s="116">
        <f>ROUND('1Sek._Fiction'!H25*$B$7,0)</f>
        <v>540</v>
      </c>
      <c r="H31" s="116">
        <f>ROUND('1Sek._Fiction'!I25*$B$7,0)</f>
        <v>570</v>
      </c>
      <c r="I31" s="116">
        <f>ROUND('1Sek._Fiction'!J25*$B$7,0)</f>
        <v>450</v>
      </c>
      <c r="J31" s="116">
        <f>ROUND('1Sek._Fiction'!K25*$B$7,0)</f>
        <v>420</v>
      </c>
      <c r="K31" s="116">
        <f>ROUND('1Sek._Fiction'!L25*$B$7,0)</f>
        <v>420</v>
      </c>
      <c r="L31" s="116">
        <f>ROUND('1Sek._Fiction'!M25*$B$7,0)</f>
        <v>660</v>
      </c>
      <c r="M31" s="116">
        <f>ROUND('1Sek._Fiction'!N25*$B$7,0)</f>
        <v>750</v>
      </c>
      <c r="N31" s="116">
        <f>ROUND('1Sek._Fiction'!O25*$B$7,0)</f>
        <v>810</v>
      </c>
      <c r="O31" s="116">
        <f>ROUND('1Sek._Fiction'!P25*$B$7,0)</f>
        <v>720</v>
      </c>
      <c r="R31" s="57"/>
      <c r="S31" s="57"/>
      <c r="T31" s="57"/>
    </row>
    <row r="32" spans="2:20" ht="14.45" thickBot="1" x14ac:dyDescent="0.3">
      <c r="B32" s="111">
        <v>20</v>
      </c>
      <c r="C32" s="115">
        <f>ROUND('1Sek._Fiction'!D26*$B$7,0)</f>
        <v>600</v>
      </c>
      <c r="D32" s="117">
        <f>ROUND('1Sek._Fiction'!E26*$B$7,0)</f>
        <v>480</v>
      </c>
      <c r="E32" s="117">
        <f>ROUND('1Sek._Fiction'!F26*$B$7,0)</f>
        <v>510</v>
      </c>
      <c r="F32" s="117">
        <f>ROUND('1Sek._Fiction'!G26*$B$7,0)</f>
        <v>600</v>
      </c>
      <c r="G32" s="117">
        <f>ROUND('1Sek._Fiction'!H26*$B$7,0)</f>
        <v>570</v>
      </c>
      <c r="H32" s="117">
        <f>ROUND('1Sek._Fiction'!I26*$B$7,0)</f>
        <v>600</v>
      </c>
      <c r="I32" s="117">
        <f>ROUND('1Sek._Fiction'!J26*$B$7,0)</f>
        <v>450</v>
      </c>
      <c r="J32" s="117">
        <f>ROUND('1Sek._Fiction'!K26*$B$7,0)</f>
        <v>450</v>
      </c>
      <c r="K32" s="117">
        <f>ROUND('1Sek._Fiction'!L26*$B$7,0)</f>
        <v>450</v>
      </c>
      <c r="L32" s="117">
        <f>ROUND('1Sek._Fiction'!M26*$B$7,0)</f>
        <v>690</v>
      </c>
      <c r="M32" s="117">
        <f>ROUND('1Sek._Fiction'!N26*$B$7,0)</f>
        <v>810</v>
      </c>
      <c r="N32" s="117">
        <f>ROUND('1Sek._Fiction'!O26*$B$7,0)</f>
        <v>840</v>
      </c>
      <c r="O32" s="117">
        <f>ROUND('1Sek._Fiction'!P26*$B$7,0)</f>
        <v>750</v>
      </c>
      <c r="R32" s="57"/>
      <c r="S32" s="57"/>
      <c r="T32" s="57"/>
    </row>
    <row r="33" spans="2:20" ht="14.45" thickBot="1" x14ac:dyDescent="0.3">
      <c r="B33" s="110">
        <v>21</v>
      </c>
      <c r="C33" s="114">
        <f>ROUND('1Sek._Fiction'!D27*$B$7,0)</f>
        <v>630</v>
      </c>
      <c r="D33" s="116">
        <f>ROUND('1Sek._Fiction'!E27*$B$7,0)</f>
        <v>510</v>
      </c>
      <c r="E33" s="116">
        <f>ROUND('1Sek._Fiction'!F27*$B$7,0)</f>
        <v>510</v>
      </c>
      <c r="F33" s="116">
        <f>ROUND('1Sek._Fiction'!G27*$B$7,0)</f>
        <v>630</v>
      </c>
      <c r="G33" s="116">
        <f>ROUND('1Sek._Fiction'!H27*$B$7,0)</f>
        <v>600</v>
      </c>
      <c r="H33" s="116">
        <f>ROUND('1Sek._Fiction'!I27*$B$7,0)</f>
        <v>630</v>
      </c>
      <c r="I33" s="116">
        <f>ROUND('1Sek._Fiction'!J27*$B$7,0)</f>
        <v>480</v>
      </c>
      <c r="J33" s="116">
        <f>ROUND('1Sek._Fiction'!K27*$B$7,0)</f>
        <v>480</v>
      </c>
      <c r="K33" s="116">
        <f>ROUND('1Sek._Fiction'!L27*$B$7,0)</f>
        <v>480</v>
      </c>
      <c r="L33" s="116">
        <f>ROUND('1Sek._Fiction'!M27*$B$7,0)</f>
        <v>720</v>
      </c>
      <c r="M33" s="116">
        <f>ROUND('1Sek._Fiction'!N27*$B$7,0)</f>
        <v>840</v>
      </c>
      <c r="N33" s="116">
        <f>ROUND('1Sek._Fiction'!O27*$B$7,0)</f>
        <v>900</v>
      </c>
      <c r="O33" s="116">
        <f>ROUND('1Sek._Fiction'!P27*$B$7,0)</f>
        <v>780</v>
      </c>
      <c r="R33" s="57"/>
      <c r="S33" s="57"/>
      <c r="T33" s="57"/>
    </row>
    <row r="34" spans="2:20" ht="14.45" thickBot="1" x14ac:dyDescent="0.3">
      <c r="B34" s="111">
        <v>22</v>
      </c>
      <c r="C34" s="115">
        <f>ROUND('1Sek._Fiction'!D28*$B$7,0)</f>
        <v>660</v>
      </c>
      <c r="D34" s="117">
        <f>ROUND('1Sek._Fiction'!E28*$B$7,0)</f>
        <v>540</v>
      </c>
      <c r="E34" s="117">
        <f>ROUND('1Sek._Fiction'!F28*$B$7,0)</f>
        <v>540</v>
      </c>
      <c r="F34" s="117">
        <f>ROUND('1Sek._Fiction'!G28*$B$7,0)</f>
        <v>660</v>
      </c>
      <c r="G34" s="117">
        <f>ROUND('1Sek._Fiction'!H28*$B$7,0)</f>
        <v>630</v>
      </c>
      <c r="H34" s="117">
        <f>ROUND('1Sek._Fiction'!I28*$B$7,0)</f>
        <v>660</v>
      </c>
      <c r="I34" s="117">
        <f>ROUND('1Sek._Fiction'!J28*$B$7,0)</f>
        <v>510</v>
      </c>
      <c r="J34" s="117">
        <f>ROUND('1Sek._Fiction'!K28*$B$7,0)</f>
        <v>510</v>
      </c>
      <c r="K34" s="117">
        <f>ROUND('1Sek._Fiction'!L28*$B$7,0)</f>
        <v>510</v>
      </c>
      <c r="L34" s="117">
        <f>ROUND('1Sek._Fiction'!M28*$B$7,0)</f>
        <v>750</v>
      </c>
      <c r="M34" s="117">
        <f>ROUND('1Sek._Fiction'!N28*$B$7,0)</f>
        <v>870</v>
      </c>
      <c r="N34" s="117">
        <f>ROUND('1Sek._Fiction'!O28*$B$7,0)</f>
        <v>930</v>
      </c>
      <c r="O34" s="117">
        <f>ROUND('1Sek._Fiction'!P28*$B$7,0)</f>
        <v>840</v>
      </c>
      <c r="R34" s="57"/>
      <c r="S34" s="57"/>
      <c r="T34" s="57"/>
    </row>
    <row r="35" spans="2:20" ht="14.45" thickBot="1" x14ac:dyDescent="0.3">
      <c r="B35" s="110">
        <v>23</v>
      </c>
      <c r="C35" s="114">
        <f>ROUND('1Sek._Fiction'!D29*$B$7,0)</f>
        <v>690</v>
      </c>
      <c r="D35" s="116">
        <f>ROUND('1Sek._Fiction'!E29*$B$7,0)</f>
        <v>540</v>
      </c>
      <c r="E35" s="116">
        <f>ROUND('1Sek._Fiction'!F29*$B$7,0)</f>
        <v>570</v>
      </c>
      <c r="F35" s="116">
        <f>ROUND('1Sek._Fiction'!G29*$B$7,0)</f>
        <v>690</v>
      </c>
      <c r="G35" s="116">
        <f>ROUND('1Sek._Fiction'!H29*$B$7,0)</f>
        <v>660</v>
      </c>
      <c r="H35" s="116">
        <f>ROUND('1Sek._Fiction'!I29*$B$7,0)</f>
        <v>690</v>
      </c>
      <c r="I35" s="116">
        <f>ROUND('1Sek._Fiction'!J29*$B$7,0)</f>
        <v>540</v>
      </c>
      <c r="J35" s="116">
        <f>ROUND('1Sek._Fiction'!K29*$B$7,0)</f>
        <v>510</v>
      </c>
      <c r="K35" s="116">
        <f>ROUND('1Sek._Fiction'!L29*$B$7,0)</f>
        <v>510</v>
      </c>
      <c r="L35" s="116">
        <f>ROUND('1Sek._Fiction'!M29*$B$7,0)</f>
        <v>780</v>
      </c>
      <c r="M35" s="116">
        <f>ROUND('1Sek._Fiction'!N29*$B$7,0)</f>
        <v>930</v>
      </c>
      <c r="N35" s="116">
        <f>ROUND('1Sek._Fiction'!O29*$B$7,0)</f>
        <v>990</v>
      </c>
      <c r="O35" s="116">
        <f>ROUND('1Sek._Fiction'!P29*$B$7,0)</f>
        <v>870</v>
      </c>
      <c r="R35" s="57"/>
      <c r="S35" s="57"/>
      <c r="T35" s="57"/>
    </row>
    <row r="36" spans="2:20" ht="14.45" thickBot="1" x14ac:dyDescent="0.3">
      <c r="B36" s="111">
        <v>24</v>
      </c>
      <c r="C36" s="115">
        <f>ROUND('1Sek._Fiction'!D30*$B$7,0)</f>
        <v>720</v>
      </c>
      <c r="D36" s="117">
        <f>ROUND('1Sek._Fiction'!E30*$B$7,0)</f>
        <v>570</v>
      </c>
      <c r="E36" s="117">
        <f>ROUND('1Sek._Fiction'!F30*$B$7,0)</f>
        <v>600</v>
      </c>
      <c r="F36" s="117">
        <f>ROUND('1Sek._Fiction'!G30*$B$7,0)</f>
        <v>720</v>
      </c>
      <c r="G36" s="117">
        <f>ROUND('1Sek._Fiction'!H30*$B$7,0)</f>
        <v>690</v>
      </c>
      <c r="H36" s="117">
        <f>ROUND('1Sek._Fiction'!I30*$B$7,0)</f>
        <v>720</v>
      </c>
      <c r="I36" s="117">
        <f>ROUND('1Sek._Fiction'!J30*$B$7,0)</f>
        <v>540</v>
      </c>
      <c r="J36" s="117">
        <f>ROUND('1Sek._Fiction'!K30*$B$7,0)</f>
        <v>540</v>
      </c>
      <c r="K36" s="117">
        <f>ROUND('1Sek._Fiction'!L30*$B$7,0)</f>
        <v>540</v>
      </c>
      <c r="L36" s="117">
        <f>ROUND('1Sek._Fiction'!M30*$B$7,0)</f>
        <v>810</v>
      </c>
      <c r="M36" s="117">
        <f>ROUND('1Sek._Fiction'!N30*$B$7,0)</f>
        <v>960</v>
      </c>
      <c r="N36" s="117">
        <f>ROUND('1Sek._Fiction'!O30*$B$7,0)</f>
        <v>1020</v>
      </c>
      <c r="O36" s="117">
        <f>ROUND('1Sek._Fiction'!P30*$B$7,0)</f>
        <v>900</v>
      </c>
      <c r="R36" s="57"/>
      <c r="S36" s="57"/>
      <c r="T36" s="57"/>
    </row>
    <row r="37" spans="2:20" ht="14.45" thickBot="1" x14ac:dyDescent="0.3">
      <c r="B37" s="110">
        <v>25</v>
      </c>
      <c r="C37" s="114">
        <f>ROUND('1Sek._Fiction'!D31*$B$7,0)</f>
        <v>750</v>
      </c>
      <c r="D37" s="116">
        <f>ROUND('1Sek._Fiction'!E31*$B$7,0)</f>
        <v>600</v>
      </c>
      <c r="E37" s="116">
        <f>ROUND('1Sek._Fiction'!F31*$B$7,0)</f>
        <v>630</v>
      </c>
      <c r="F37" s="116">
        <f>ROUND('1Sek._Fiction'!G31*$B$7,0)</f>
        <v>750</v>
      </c>
      <c r="G37" s="116">
        <f>ROUND('1Sek._Fiction'!H31*$B$7,0)</f>
        <v>720</v>
      </c>
      <c r="H37" s="116">
        <f>ROUND('1Sek._Fiction'!I31*$B$7,0)</f>
        <v>750</v>
      </c>
      <c r="I37" s="116">
        <f>ROUND('1Sek._Fiction'!J31*$B$7,0)</f>
        <v>570</v>
      </c>
      <c r="J37" s="116">
        <f>ROUND('1Sek._Fiction'!K31*$B$7,0)</f>
        <v>570</v>
      </c>
      <c r="K37" s="116">
        <f>ROUND('1Sek._Fiction'!L31*$B$7,0)</f>
        <v>570</v>
      </c>
      <c r="L37" s="116">
        <f>ROUND('1Sek._Fiction'!M31*$B$7,0)</f>
        <v>870</v>
      </c>
      <c r="M37" s="116">
        <f>ROUND('1Sek._Fiction'!N31*$B$7,0)</f>
        <v>1020</v>
      </c>
      <c r="N37" s="116">
        <f>ROUND('1Sek._Fiction'!O31*$B$7,0)</f>
        <v>1080</v>
      </c>
      <c r="O37" s="116">
        <f>ROUND('1Sek._Fiction'!P31*$B$7,0)</f>
        <v>960</v>
      </c>
      <c r="R37" s="57"/>
      <c r="S37" s="57"/>
      <c r="T37" s="57"/>
    </row>
    <row r="38" spans="2:20" ht="14.45" thickBot="1" x14ac:dyDescent="0.3">
      <c r="B38" s="111">
        <v>26</v>
      </c>
      <c r="C38" s="115">
        <f>ROUND('1Sek._Fiction'!D32*$B$7,0)</f>
        <v>780</v>
      </c>
      <c r="D38" s="117">
        <f>ROUND('1Sek._Fiction'!E32*$B$7,0)</f>
        <v>630</v>
      </c>
      <c r="E38" s="117">
        <f>ROUND('1Sek._Fiction'!F32*$B$7,0)</f>
        <v>660</v>
      </c>
      <c r="F38" s="117">
        <f>ROUND('1Sek._Fiction'!G32*$B$7,0)</f>
        <v>750</v>
      </c>
      <c r="G38" s="117">
        <f>ROUND('1Sek._Fiction'!H32*$B$7,0)</f>
        <v>750</v>
      </c>
      <c r="H38" s="117">
        <f>ROUND('1Sek._Fiction'!I32*$B$7,0)</f>
        <v>780</v>
      </c>
      <c r="I38" s="117">
        <f>ROUND('1Sek._Fiction'!J32*$B$7,0)</f>
        <v>600</v>
      </c>
      <c r="J38" s="117">
        <f>ROUND('1Sek._Fiction'!K32*$B$7,0)</f>
        <v>600</v>
      </c>
      <c r="K38" s="117">
        <f>ROUND('1Sek._Fiction'!L32*$B$7,0)</f>
        <v>600</v>
      </c>
      <c r="L38" s="117">
        <f>ROUND('1Sek._Fiction'!M32*$B$7,0)</f>
        <v>900</v>
      </c>
      <c r="M38" s="117">
        <f>ROUND('1Sek._Fiction'!N32*$B$7,0)</f>
        <v>1050</v>
      </c>
      <c r="N38" s="117">
        <f>ROUND('1Sek._Fiction'!O32*$B$7,0)</f>
        <v>1110</v>
      </c>
      <c r="O38" s="117">
        <f>ROUND('1Sek._Fiction'!P32*$B$7,0)</f>
        <v>990</v>
      </c>
      <c r="R38" s="57"/>
      <c r="S38" s="57"/>
      <c r="T38" s="57"/>
    </row>
    <row r="39" spans="2:20" ht="14.45" thickBot="1" x14ac:dyDescent="0.3">
      <c r="B39" s="110">
        <v>27</v>
      </c>
      <c r="C39" s="114">
        <f>ROUND('1Sek._Fiction'!D33*$B$7,0)</f>
        <v>840</v>
      </c>
      <c r="D39" s="116">
        <f>ROUND('1Sek._Fiction'!E33*$B$7,0)</f>
        <v>660</v>
      </c>
      <c r="E39" s="116">
        <f>ROUND('1Sek._Fiction'!F33*$B$7,0)</f>
        <v>690</v>
      </c>
      <c r="F39" s="116">
        <f>ROUND('1Sek._Fiction'!G33*$B$7,0)</f>
        <v>810</v>
      </c>
      <c r="G39" s="116">
        <f>ROUND('1Sek._Fiction'!H33*$B$7,0)</f>
        <v>810</v>
      </c>
      <c r="H39" s="116">
        <f>ROUND('1Sek._Fiction'!I33*$B$7,0)</f>
        <v>840</v>
      </c>
      <c r="I39" s="116">
        <f>ROUND('1Sek._Fiction'!J33*$B$7,0)</f>
        <v>660</v>
      </c>
      <c r="J39" s="116">
        <f>ROUND('1Sek._Fiction'!K33*$B$7,0)</f>
        <v>630</v>
      </c>
      <c r="K39" s="116">
        <f>ROUND('1Sek._Fiction'!L33*$B$7,0)</f>
        <v>630</v>
      </c>
      <c r="L39" s="116">
        <f>ROUND('1Sek._Fiction'!M33*$B$7,0)</f>
        <v>960</v>
      </c>
      <c r="M39" s="116">
        <f>ROUND('1Sek._Fiction'!N33*$B$7,0)</f>
        <v>1140</v>
      </c>
      <c r="N39" s="116">
        <f>ROUND('1Sek._Fiction'!O33*$B$7,0)</f>
        <v>1200</v>
      </c>
      <c r="O39" s="116">
        <f>ROUND('1Sek._Fiction'!P33*$B$7,0)</f>
        <v>1050</v>
      </c>
      <c r="R39" s="57"/>
      <c r="S39" s="57"/>
      <c r="T39" s="57"/>
    </row>
    <row r="40" spans="2:20" ht="14.45" thickBot="1" x14ac:dyDescent="0.3">
      <c r="B40" s="111">
        <v>28</v>
      </c>
      <c r="C40" s="115">
        <f>ROUND('1Sek._Fiction'!D34*$B$7,0)</f>
        <v>900</v>
      </c>
      <c r="D40" s="117">
        <f>ROUND('1Sek._Fiction'!E34*$B$7,0)</f>
        <v>720</v>
      </c>
      <c r="E40" s="117">
        <f>ROUND('1Sek._Fiction'!F34*$B$7,0)</f>
        <v>750</v>
      </c>
      <c r="F40" s="117">
        <f>ROUND('1Sek._Fiction'!G34*$B$7,0)</f>
        <v>870</v>
      </c>
      <c r="G40" s="117">
        <f>ROUND('1Sek._Fiction'!H34*$B$7,0)</f>
        <v>870</v>
      </c>
      <c r="H40" s="117">
        <f>ROUND('1Sek._Fiction'!I34*$B$7,0)</f>
        <v>900</v>
      </c>
      <c r="I40" s="117">
        <f>ROUND('1Sek._Fiction'!J34*$B$7,0)</f>
        <v>690</v>
      </c>
      <c r="J40" s="117">
        <f>ROUND('1Sek._Fiction'!K34*$B$7,0)</f>
        <v>690</v>
      </c>
      <c r="K40" s="117">
        <f>ROUND('1Sek._Fiction'!L34*$B$7,0)</f>
        <v>690</v>
      </c>
      <c r="L40" s="117">
        <f>ROUND('1Sek._Fiction'!M34*$B$7,0)</f>
        <v>1020</v>
      </c>
      <c r="M40" s="117">
        <f>ROUND('1Sek._Fiction'!N34*$B$7,0)</f>
        <v>1200</v>
      </c>
      <c r="N40" s="117">
        <f>ROUND('1Sek._Fiction'!O34*$B$7,0)</f>
        <v>1290</v>
      </c>
      <c r="O40" s="117">
        <f>ROUND('1Sek._Fiction'!P34*$B$7,0)</f>
        <v>1140</v>
      </c>
      <c r="R40" s="57"/>
      <c r="S40" s="57"/>
      <c r="T40" s="57"/>
    </row>
    <row r="41" spans="2:20" ht="14.45" thickBot="1" x14ac:dyDescent="0.3">
      <c r="B41" s="110">
        <v>29</v>
      </c>
      <c r="C41" s="114">
        <f>ROUND('1Sek._Fiction'!D35*$B$7,0)</f>
        <v>960</v>
      </c>
      <c r="D41" s="116">
        <f>ROUND('1Sek._Fiction'!E35*$B$7,0)</f>
        <v>780</v>
      </c>
      <c r="E41" s="116">
        <f>ROUND('1Sek._Fiction'!F35*$B$7,0)</f>
        <v>810</v>
      </c>
      <c r="F41" s="116">
        <f>ROUND('1Sek._Fiction'!G35*$B$7,0)</f>
        <v>930</v>
      </c>
      <c r="G41" s="116">
        <f>ROUND('1Sek._Fiction'!H35*$B$7,0)</f>
        <v>900</v>
      </c>
      <c r="H41" s="116">
        <f>ROUND('1Sek._Fiction'!I35*$B$7,0)</f>
        <v>960</v>
      </c>
      <c r="I41" s="116">
        <f>ROUND('1Sek._Fiction'!J35*$B$7,0)</f>
        <v>750</v>
      </c>
      <c r="J41" s="116">
        <f>ROUND('1Sek._Fiction'!K35*$B$7,0)</f>
        <v>720</v>
      </c>
      <c r="K41" s="116">
        <f>ROUND('1Sek._Fiction'!L35*$B$7,0)</f>
        <v>720</v>
      </c>
      <c r="L41" s="116">
        <f>ROUND('1Sek._Fiction'!M35*$B$7,0)</f>
        <v>1080</v>
      </c>
      <c r="M41" s="116">
        <f>ROUND('1Sek._Fiction'!N35*$B$7,0)</f>
        <v>1290</v>
      </c>
      <c r="N41" s="116">
        <f>ROUND('1Sek._Fiction'!O35*$B$7,0)</f>
        <v>1350</v>
      </c>
      <c r="O41" s="116">
        <f>ROUND('1Sek._Fiction'!P35*$B$7,0)</f>
        <v>1200</v>
      </c>
      <c r="R41" s="57"/>
      <c r="S41" s="57"/>
      <c r="T41" s="57"/>
    </row>
    <row r="42" spans="2:20" ht="14.45" thickBot="1" x14ac:dyDescent="0.3">
      <c r="B42" s="111">
        <v>30</v>
      </c>
      <c r="C42" s="115">
        <f>ROUND('1Sek._Fiction'!D36*$B$7,0)</f>
        <v>1020</v>
      </c>
      <c r="D42" s="117">
        <f>ROUND('1Sek._Fiction'!E36*$B$7,0)</f>
        <v>810</v>
      </c>
      <c r="E42" s="117">
        <f>ROUND('1Sek._Fiction'!F36*$B$7,0)</f>
        <v>840</v>
      </c>
      <c r="F42" s="117">
        <f>ROUND('1Sek._Fiction'!G36*$B$7,0)</f>
        <v>990</v>
      </c>
      <c r="G42" s="117">
        <f>ROUND('1Sek._Fiction'!H36*$B$7,0)</f>
        <v>960</v>
      </c>
      <c r="H42" s="117">
        <f>ROUND('1Sek._Fiction'!I36*$B$7,0)</f>
        <v>1020</v>
      </c>
      <c r="I42" s="117">
        <f>ROUND('1Sek._Fiction'!J36*$B$7,0)</f>
        <v>780</v>
      </c>
      <c r="J42" s="117">
        <f>ROUND('1Sek._Fiction'!K36*$B$7,0)</f>
        <v>780</v>
      </c>
      <c r="K42" s="117">
        <f>ROUND('1Sek._Fiction'!L36*$B$7,0)</f>
        <v>780</v>
      </c>
      <c r="L42" s="117">
        <f>ROUND('1Sek._Fiction'!M36*$B$7,0)</f>
        <v>1170</v>
      </c>
      <c r="M42" s="117">
        <f>ROUND('1Sek._Fiction'!N36*$B$7,0)</f>
        <v>1380</v>
      </c>
      <c r="N42" s="117">
        <f>ROUND('1Sek._Fiction'!O36*$B$7,0)</f>
        <v>1440</v>
      </c>
      <c r="O42" s="117">
        <f>ROUND('1Sek._Fiction'!P36*$B$7,0)</f>
        <v>1290</v>
      </c>
      <c r="R42" s="57"/>
      <c r="S42" s="57"/>
      <c r="T42" s="57"/>
    </row>
    <row r="43" spans="2:20" ht="14.45" thickBot="1" x14ac:dyDescent="0.3">
      <c r="B43" s="110">
        <v>31</v>
      </c>
      <c r="C43" s="114">
        <f>ROUND('1Sek._Fiction'!D37*$B$7,0)</f>
        <v>1080</v>
      </c>
      <c r="D43" s="116">
        <f>ROUND('1Sek._Fiction'!E37*$B$7,0)</f>
        <v>870</v>
      </c>
      <c r="E43" s="116">
        <f>ROUND('1Sek._Fiction'!F37*$B$7,0)</f>
        <v>900</v>
      </c>
      <c r="F43" s="116">
        <f>ROUND('1Sek._Fiction'!G37*$B$7,0)</f>
        <v>1050</v>
      </c>
      <c r="G43" s="116">
        <f>ROUND('1Sek._Fiction'!H37*$B$7,0)</f>
        <v>1020</v>
      </c>
      <c r="H43" s="116">
        <f>ROUND('1Sek._Fiction'!I37*$B$7,0)</f>
        <v>1080</v>
      </c>
      <c r="I43" s="116">
        <f>ROUND('1Sek._Fiction'!J37*$B$7,0)</f>
        <v>840</v>
      </c>
      <c r="J43" s="116">
        <f>ROUND('1Sek._Fiction'!K37*$B$7,0)</f>
        <v>810</v>
      </c>
      <c r="K43" s="116">
        <f>ROUND('1Sek._Fiction'!L37*$B$7,0)</f>
        <v>810</v>
      </c>
      <c r="L43" s="116">
        <f>ROUND('1Sek._Fiction'!M37*$B$7,0)</f>
        <v>1230</v>
      </c>
      <c r="M43" s="116">
        <f>ROUND('1Sek._Fiction'!N37*$B$7,0)</f>
        <v>1440</v>
      </c>
      <c r="N43" s="116">
        <f>ROUND('1Sek._Fiction'!O37*$B$7,0)</f>
        <v>1530</v>
      </c>
      <c r="O43" s="116">
        <f>ROUND('1Sek._Fiction'!P37*$B$7,0)</f>
        <v>1350</v>
      </c>
      <c r="R43" s="57"/>
      <c r="S43" s="57"/>
      <c r="T43" s="57"/>
    </row>
    <row r="44" spans="2:20" ht="14.45" thickBot="1" x14ac:dyDescent="0.3">
      <c r="B44" s="111">
        <v>32</v>
      </c>
      <c r="C44" s="115">
        <f>ROUND('1Sek._Fiction'!D38*$B$7,0)</f>
        <v>1140</v>
      </c>
      <c r="D44" s="117">
        <f>ROUND('1Sek._Fiction'!E38*$B$7,0)</f>
        <v>900</v>
      </c>
      <c r="E44" s="117">
        <f>ROUND('1Sek._Fiction'!F38*$B$7,0)</f>
        <v>960</v>
      </c>
      <c r="F44" s="117">
        <f>ROUND('1Sek._Fiction'!G38*$B$7,0)</f>
        <v>1110</v>
      </c>
      <c r="G44" s="117">
        <f>ROUND('1Sek._Fiction'!H38*$B$7,0)</f>
        <v>1080</v>
      </c>
      <c r="H44" s="117">
        <f>ROUND('1Sek._Fiction'!I38*$B$7,0)</f>
        <v>1140</v>
      </c>
      <c r="I44" s="117">
        <f>ROUND('1Sek._Fiction'!J38*$B$7,0)</f>
        <v>870</v>
      </c>
      <c r="J44" s="117">
        <f>ROUND('1Sek._Fiction'!K38*$B$7,0)</f>
        <v>870</v>
      </c>
      <c r="K44" s="117">
        <f>ROUND('1Sek._Fiction'!L38*$B$7,0)</f>
        <v>870</v>
      </c>
      <c r="L44" s="117">
        <f>ROUND('1Sek._Fiction'!M38*$B$7,0)</f>
        <v>1290</v>
      </c>
      <c r="M44" s="117">
        <f>ROUND('1Sek._Fiction'!N38*$B$7,0)</f>
        <v>1530</v>
      </c>
      <c r="N44" s="117">
        <f>ROUND('1Sek._Fiction'!O38*$B$7,0)</f>
        <v>1620</v>
      </c>
      <c r="O44" s="117">
        <f>ROUND('1Sek._Fiction'!P38*$B$7,0)</f>
        <v>1440</v>
      </c>
      <c r="R44" s="57"/>
      <c r="S44" s="57"/>
      <c r="T44" s="57"/>
    </row>
    <row r="45" spans="2:20" ht="14.45" thickBot="1" x14ac:dyDescent="0.3">
      <c r="B45" s="110">
        <v>33</v>
      </c>
      <c r="C45" s="114">
        <f>ROUND('1Sek._Fiction'!D39*$B$7,0)</f>
        <v>1230</v>
      </c>
      <c r="D45" s="116">
        <f>ROUND('1Sek._Fiction'!E39*$B$7,0)</f>
        <v>990</v>
      </c>
      <c r="E45" s="116">
        <f>ROUND('1Sek._Fiction'!F39*$B$7,0)</f>
        <v>1020</v>
      </c>
      <c r="F45" s="116">
        <f>ROUND('1Sek._Fiction'!G39*$B$7,0)</f>
        <v>1200</v>
      </c>
      <c r="G45" s="116">
        <f>ROUND('1Sek._Fiction'!H39*$B$7,0)</f>
        <v>1170</v>
      </c>
      <c r="H45" s="116">
        <f>ROUND('1Sek._Fiction'!I39*$B$7,0)</f>
        <v>1230</v>
      </c>
      <c r="I45" s="116">
        <f>ROUND('1Sek._Fiction'!J39*$B$7,0)</f>
        <v>960</v>
      </c>
      <c r="J45" s="116">
        <f>ROUND('1Sek._Fiction'!K39*$B$7,0)</f>
        <v>930</v>
      </c>
      <c r="K45" s="116">
        <f>ROUND('1Sek._Fiction'!L39*$B$7,0)</f>
        <v>930</v>
      </c>
      <c r="L45" s="116">
        <f>ROUND('1Sek._Fiction'!M39*$B$7,0)</f>
        <v>1410</v>
      </c>
      <c r="M45" s="116">
        <f>ROUND('1Sek._Fiction'!N39*$B$7,0)</f>
        <v>1650</v>
      </c>
      <c r="N45" s="116">
        <f>ROUND('1Sek._Fiction'!O39*$B$7,0)</f>
        <v>1740</v>
      </c>
      <c r="O45" s="116">
        <f>ROUND('1Sek._Fiction'!P39*$B$7,0)</f>
        <v>1560</v>
      </c>
      <c r="R45" s="57"/>
      <c r="S45" s="57"/>
      <c r="T45" s="57"/>
    </row>
    <row r="46" spans="2:20" ht="14.45" thickBot="1" x14ac:dyDescent="0.3">
      <c r="B46" s="111">
        <v>34</v>
      </c>
      <c r="C46" s="115">
        <f>ROUND('1Sek._Fiction'!D40*$B$7,0)</f>
        <v>1320</v>
      </c>
      <c r="D46" s="117">
        <f>ROUND('1Sek._Fiction'!E40*$B$7,0)</f>
        <v>1050</v>
      </c>
      <c r="E46" s="117">
        <f>ROUND('1Sek._Fiction'!F40*$B$7,0)</f>
        <v>1110</v>
      </c>
      <c r="F46" s="117">
        <f>ROUND('1Sek._Fiction'!G40*$B$7,0)</f>
        <v>1290</v>
      </c>
      <c r="G46" s="117">
        <f>ROUND('1Sek._Fiction'!H40*$B$7,0)</f>
        <v>1260</v>
      </c>
      <c r="H46" s="117">
        <f>ROUND('1Sek._Fiction'!I40*$B$7,0)</f>
        <v>1320</v>
      </c>
      <c r="I46" s="117">
        <f>ROUND('1Sek._Fiction'!J40*$B$7,0)</f>
        <v>1020</v>
      </c>
      <c r="J46" s="117">
        <f>ROUND('1Sek._Fiction'!K40*$B$7,0)</f>
        <v>990</v>
      </c>
      <c r="K46" s="117">
        <f>ROUND('1Sek._Fiction'!L40*$B$7,0)</f>
        <v>990</v>
      </c>
      <c r="L46" s="117">
        <f>ROUND('1Sek._Fiction'!M40*$B$7,0)</f>
        <v>1500</v>
      </c>
      <c r="M46" s="117">
        <f>ROUND('1Sek._Fiction'!N40*$B$7,0)</f>
        <v>1770</v>
      </c>
      <c r="N46" s="117">
        <f>ROUND('1Sek._Fiction'!O40*$B$7,0)</f>
        <v>1860</v>
      </c>
      <c r="O46" s="117">
        <f>ROUND('1Sek._Fiction'!P40*$B$7,0)</f>
        <v>1650</v>
      </c>
      <c r="R46" s="57"/>
      <c r="S46" s="57"/>
      <c r="T46" s="57"/>
    </row>
    <row r="47" spans="2:20" ht="14.45" thickBot="1" x14ac:dyDescent="0.3">
      <c r="B47" s="110">
        <v>35</v>
      </c>
      <c r="C47" s="114">
        <f>ROUND('1Sek._Fiction'!D41*$B$7,0)</f>
        <v>1410</v>
      </c>
      <c r="D47" s="116">
        <f>ROUND('1Sek._Fiction'!E41*$B$7,0)</f>
        <v>1140</v>
      </c>
      <c r="E47" s="116">
        <f>ROUND('1Sek._Fiction'!F41*$B$7,0)</f>
        <v>1170</v>
      </c>
      <c r="F47" s="116">
        <f>ROUND('1Sek._Fiction'!G41*$B$7,0)</f>
        <v>1380</v>
      </c>
      <c r="G47" s="116">
        <f>ROUND('1Sek._Fiction'!H41*$B$7,0)</f>
        <v>1350</v>
      </c>
      <c r="H47" s="116">
        <f>ROUND('1Sek._Fiction'!I41*$B$7,0)</f>
        <v>1410</v>
      </c>
      <c r="I47" s="116">
        <f>ROUND('1Sek._Fiction'!J41*$B$7,0)</f>
        <v>1080</v>
      </c>
      <c r="J47" s="116">
        <f>ROUND('1Sek._Fiction'!K41*$B$7,0)</f>
        <v>1050</v>
      </c>
      <c r="K47" s="116">
        <f>ROUND('1Sek._Fiction'!L41*$B$7,0)</f>
        <v>1080</v>
      </c>
      <c r="L47" s="116">
        <f>ROUND('1Sek._Fiction'!M41*$B$7,0)</f>
        <v>1620</v>
      </c>
      <c r="M47" s="116">
        <f>ROUND('1Sek._Fiction'!N41*$B$7,0)</f>
        <v>1890</v>
      </c>
      <c r="N47" s="116">
        <f>ROUND('1Sek._Fiction'!O41*$B$7,0)</f>
        <v>2010</v>
      </c>
      <c r="O47" s="116">
        <f>ROUND('1Sek._Fiction'!P41*$B$7,0)</f>
        <v>1770</v>
      </c>
      <c r="R47" s="57"/>
      <c r="S47" s="57"/>
      <c r="T47" s="57"/>
    </row>
    <row r="48" spans="2:20" ht="14.45" thickBot="1" x14ac:dyDescent="0.3">
      <c r="B48" s="111">
        <v>36</v>
      </c>
      <c r="C48" s="115">
        <f>ROUND('1Sek._Fiction'!D42*$B$7,0)</f>
        <v>1530</v>
      </c>
      <c r="D48" s="117">
        <f>ROUND('1Sek._Fiction'!E42*$B$7,0)</f>
        <v>1230</v>
      </c>
      <c r="E48" s="117">
        <f>ROUND('1Sek._Fiction'!F42*$B$7,0)</f>
        <v>1260</v>
      </c>
      <c r="F48" s="117">
        <f>ROUND('1Sek._Fiction'!G42*$B$7,0)</f>
        <v>1500</v>
      </c>
      <c r="G48" s="117">
        <f>ROUND('1Sek._Fiction'!H42*$B$7,0)</f>
        <v>1440</v>
      </c>
      <c r="H48" s="117">
        <f>ROUND('1Sek._Fiction'!I42*$B$7,0)</f>
        <v>1530</v>
      </c>
      <c r="I48" s="117">
        <f>ROUND('1Sek._Fiction'!J42*$B$7,0)</f>
        <v>1170</v>
      </c>
      <c r="J48" s="117">
        <f>ROUND('1Sek._Fiction'!K42*$B$7,0)</f>
        <v>1140</v>
      </c>
      <c r="K48" s="117">
        <f>ROUND('1Sek._Fiction'!L42*$B$7,0)</f>
        <v>1170</v>
      </c>
      <c r="L48" s="117">
        <f>ROUND('1Sek._Fiction'!M42*$B$7,0)</f>
        <v>1740</v>
      </c>
      <c r="M48" s="117">
        <f>ROUND('1Sek._Fiction'!N42*$B$7,0)</f>
        <v>2040</v>
      </c>
      <c r="N48" s="117">
        <f>ROUND('1Sek._Fiction'!O42*$B$7,0)</f>
        <v>2160</v>
      </c>
      <c r="O48" s="117">
        <f>ROUND('1Sek._Fiction'!P42*$B$7,0)</f>
        <v>1920</v>
      </c>
      <c r="R48" s="57"/>
      <c r="S48" s="57"/>
      <c r="T48" s="57"/>
    </row>
    <row r="49" spans="2:20" ht="14.45" thickBot="1" x14ac:dyDescent="0.3">
      <c r="B49" s="110">
        <v>37</v>
      </c>
      <c r="C49" s="114">
        <f>ROUND('1Sek._Fiction'!D43*$B$7,0)</f>
        <v>1650</v>
      </c>
      <c r="D49" s="116">
        <f>ROUND('1Sek._Fiction'!E43*$B$7,0)</f>
        <v>1320</v>
      </c>
      <c r="E49" s="116">
        <f>ROUND('1Sek._Fiction'!F43*$B$7,0)</f>
        <v>1380</v>
      </c>
      <c r="F49" s="116">
        <f>ROUND('1Sek._Fiction'!G43*$B$7,0)</f>
        <v>1620</v>
      </c>
      <c r="G49" s="116">
        <f>ROUND('1Sek._Fiction'!H43*$B$7,0)</f>
        <v>1560</v>
      </c>
      <c r="H49" s="116">
        <f>ROUND('1Sek._Fiction'!I43*$B$7,0)</f>
        <v>1650</v>
      </c>
      <c r="I49" s="116">
        <f>ROUND('1Sek._Fiction'!J43*$B$7,0)</f>
        <v>1260</v>
      </c>
      <c r="J49" s="116">
        <f>ROUND('1Sek._Fiction'!K43*$B$7,0)</f>
        <v>1230</v>
      </c>
      <c r="K49" s="116">
        <f>ROUND('1Sek._Fiction'!L43*$B$7,0)</f>
        <v>1260</v>
      </c>
      <c r="L49" s="116">
        <f>ROUND('1Sek._Fiction'!M43*$B$7,0)</f>
        <v>1890</v>
      </c>
      <c r="M49" s="116">
        <f>ROUND('1Sek._Fiction'!N43*$B$7,0)</f>
        <v>2220</v>
      </c>
      <c r="N49" s="116">
        <f>ROUND('1Sek._Fiction'!O43*$B$7,0)</f>
        <v>2340</v>
      </c>
      <c r="O49" s="116">
        <f>ROUND('1Sek._Fiction'!P43*$B$7,0)</f>
        <v>2070</v>
      </c>
      <c r="R49" s="57"/>
      <c r="S49" s="57"/>
      <c r="T49" s="57"/>
    </row>
    <row r="50" spans="2:20" ht="14.45" thickBot="1" x14ac:dyDescent="0.3">
      <c r="B50" s="111">
        <v>38</v>
      </c>
      <c r="C50" s="115">
        <f>ROUND('1Sek._Fiction'!D44*$B$7,0)</f>
        <v>1770</v>
      </c>
      <c r="D50" s="117">
        <f>ROUND('1Sek._Fiction'!E44*$B$7,0)</f>
        <v>1410</v>
      </c>
      <c r="E50" s="117">
        <f>ROUND('1Sek._Fiction'!F44*$B$7,0)</f>
        <v>1470</v>
      </c>
      <c r="F50" s="117">
        <f>ROUND('1Sek._Fiction'!G44*$B$7,0)</f>
        <v>1740</v>
      </c>
      <c r="G50" s="117">
        <f>ROUND('1Sek._Fiction'!H44*$B$7,0)</f>
        <v>1680</v>
      </c>
      <c r="H50" s="117">
        <f>ROUND('1Sek._Fiction'!I44*$B$7,0)</f>
        <v>1770</v>
      </c>
      <c r="I50" s="117">
        <f>ROUND('1Sek._Fiction'!J44*$B$7,0)</f>
        <v>1350</v>
      </c>
      <c r="J50" s="117">
        <f>ROUND('1Sek._Fiction'!K44*$B$7,0)</f>
        <v>1320</v>
      </c>
      <c r="K50" s="117">
        <f>ROUND('1Sek._Fiction'!L44*$B$7,0)</f>
        <v>1350</v>
      </c>
      <c r="L50" s="117">
        <f>ROUND('1Sek._Fiction'!M44*$B$7,0)</f>
        <v>2010</v>
      </c>
      <c r="M50" s="117">
        <f>ROUND('1Sek._Fiction'!N44*$B$7,0)</f>
        <v>2370</v>
      </c>
      <c r="N50" s="117">
        <f>ROUND('1Sek._Fiction'!O44*$B$7,0)</f>
        <v>2520</v>
      </c>
      <c r="O50" s="117">
        <f>ROUND('1Sek._Fiction'!P44*$B$7,0)</f>
        <v>2220</v>
      </c>
      <c r="R50" s="57"/>
      <c r="S50" s="57"/>
      <c r="T50" s="57"/>
    </row>
    <row r="51" spans="2:20" ht="14.45" thickBot="1" x14ac:dyDescent="0.3">
      <c r="B51" s="110">
        <v>39</v>
      </c>
      <c r="C51" s="114">
        <f>ROUND('1Sek._Fiction'!D45*$B$7,0)</f>
        <v>1890</v>
      </c>
      <c r="D51" s="116">
        <f>ROUND('1Sek._Fiction'!E45*$B$7,0)</f>
        <v>1500</v>
      </c>
      <c r="E51" s="116">
        <f>ROUND('1Sek._Fiction'!F45*$B$7,0)</f>
        <v>1560</v>
      </c>
      <c r="F51" s="116">
        <f>ROUND('1Sek._Fiction'!G45*$B$7,0)</f>
        <v>1860</v>
      </c>
      <c r="G51" s="116">
        <f>ROUND('1Sek._Fiction'!H45*$B$7,0)</f>
        <v>1800</v>
      </c>
      <c r="H51" s="116">
        <f>ROUND('1Sek._Fiction'!I45*$B$7,0)</f>
        <v>1890</v>
      </c>
      <c r="I51" s="116">
        <f>ROUND('1Sek._Fiction'!J45*$B$7,0)</f>
        <v>1470</v>
      </c>
      <c r="J51" s="116">
        <f>ROUND('1Sek._Fiction'!K45*$B$7,0)</f>
        <v>1410</v>
      </c>
      <c r="K51" s="116">
        <f>ROUND('1Sek._Fiction'!L45*$B$7,0)</f>
        <v>1440</v>
      </c>
      <c r="L51" s="116">
        <f>ROUND('1Sek._Fiction'!M45*$B$7,0)</f>
        <v>2160</v>
      </c>
      <c r="M51" s="116">
        <f>ROUND('1Sek._Fiction'!N45*$B$7,0)</f>
        <v>2520</v>
      </c>
      <c r="N51" s="116">
        <f>ROUND('1Sek._Fiction'!O45*$B$7,0)</f>
        <v>2670</v>
      </c>
      <c r="O51" s="116">
        <f>ROUND('1Sek._Fiction'!P45*$B$7,0)</f>
        <v>2370</v>
      </c>
      <c r="R51" s="57"/>
      <c r="S51" s="57"/>
      <c r="T51" s="57"/>
    </row>
    <row r="52" spans="2:20" ht="15.75" thickBot="1" x14ac:dyDescent="0.3">
      <c r="B52" s="111">
        <v>40</v>
      </c>
      <c r="C52" s="115">
        <f>ROUND('1Sek._Fiction'!D46*$B$7,0)</f>
        <v>2040</v>
      </c>
      <c r="D52" s="117">
        <f>ROUND('1Sek._Fiction'!E46*$B$7,0)</f>
        <v>1620</v>
      </c>
      <c r="E52" s="117">
        <f>ROUND('1Sek._Fiction'!F46*$B$7,0)</f>
        <v>1680</v>
      </c>
      <c r="F52" s="117">
        <f>ROUND('1Sek._Fiction'!G46*$B$7,0)</f>
        <v>2010</v>
      </c>
      <c r="G52" s="117">
        <f>ROUND('1Sek._Fiction'!H46*$B$7,0)</f>
        <v>1950</v>
      </c>
      <c r="H52" s="117">
        <f>ROUND('1Sek._Fiction'!I46*$B$7,0)</f>
        <v>2040</v>
      </c>
      <c r="I52" s="117">
        <f>ROUND('1Sek._Fiction'!J46*$B$7,0)</f>
        <v>1560</v>
      </c>
      <c r="J52" s="117">
        <f>ROUND('1Sek._Fiction'!K46*$B$7,0)</f>
        <v>1530</v>
      </c>
      <c r="K52" s="117">
        <f>ROUND('1Sek._Fiction'!L46*$B$7,0)</f>
        <v>1560</v>
      </c>
      <c r="L52" s="117">
        <f>ROUND('1Sek._Fiction'!M46*$B$7,0)</f>
        <v>2340</v>
      </c>
      <c r="M52" s="117">
        <f>ROUND('1Sek._Fiction'!N46*$B$7,0)</f>
        <v>2730</v>
      </c>
      <c r="N52" s="117">
        <f>ROUND('1Sek._Fiction'!O46*$B$7,0)</f>
        <v>2910</v>
      </c>
      <c r="O52" s="117">
        <f>ROUND('1Sek._Fiction'!P46*$B$7,0)</f>
        <v>2580</v>
      </c>
      <c r="R52" s="57"/>
      <c r="S52" s="57"/>
      <c r="T52" s="57"/>
    </row>
    <row r="53" spans="2:20" ht="15.75" thickBot="1" x14ac:dyDescent="0.3">
      <c r="B53" s="110">
        <v>41</v>
      </c>
      <c r="C53" s="114">
        <f>ROUND('1Sek._Fiction'!D47*$B$7,0)</f>
        <v>2190</v>
      </c>
      <c r="D53" s="116">
        <f>ROUND('1Sek._Fiction'!E47*$B$7,0)</f>
        <v>1740</v>
      </c>
      <c r="E53" s="116">
        <f>ROUND('1Sek._Fiction'!F47*$B$7,0)</f>
        <v>1830</v>
      </c>
      <c r="F53" s="116">
        <f>ROUND('1Sek._Fiction'!G47*$B$7,0)</f>
        <v>2160</v>
      </c>
      <c r="G53" s="116">
        <f>ROUND('1Sek._Fiction'!H47*$B$7,0)</f>
        <v>2070</v>
      </c>
      <c r="H53" s="116">
        <f>ROUND('1Sek._Fiction'!I47*$B$7,0)</f>
        <v>2190</v>
      </c>
      <c r="I53" s="116">
        <f>ROUND('1Sek._Fiction'!J47*$B$7,0)</f>
        <v>1680</v>
      </c>
      <c r="J53" s="116">
        <f>ROUND('1Sek._Fiction'!K47*$B$7,0)</f>
        <v>1650</v>
      </c>
      <c r="K53" s="116">
        <f>ROUND('1Sek._Fiction'!L47*$B$7,0)</f>
        <v>1650</v>
      </c>
      <c r="L53" s="116">
        <f>ROUND('1Sek._Fiction'!M47*$B$7,0)</f>
        <v>2490</v>
      </c>
      <c r="M53" s="116">
        <f>ROUND('1Sek._Fiction'!N47*$B$7,0)</f>
        <v>2940</v>
      </c>
      <c r="N53" s="116">
        <f>ROUND('1Sek._Fiction'!O47*$B$7,0)</f>
        <v>3120</v>
      </c>
      <c r="O53" s="116">
        <f>ROUND('1Sek._Fiction'!P47*$B$7,0)</f>
        <v>2760</v>
      </c>
      <c r="R53" s="57"/>
      <c r="S53" s="57"/>
      <c r="T53" s="57"/>
    </row>
    <row r="54" spans="2:20" ht="15.75" thickBot="1" x14ac:dyDescent="0.3">
      <c r="B54" s="111">
        <v>42</v>
      </c>
      <c r="C54" s="115">
        <f>ROUND('1Sek._Fiction'!D48*$B$7,0)</f>
        <v>2340</v>
      </c>
      <c r="D54" s="117">
        <f>ROUND('1Sek._Fiction'!E48*$B$7,0)</f>
        <v>1860</v>
      </c>
      <c r="E54" s="117">
        <f>ROUND('1Sek._Fiction'!F48*$B$7,0)</f>
        <v>1950</v>
      </c>
      <c r="F54" s="117">
        <f>ROUND('1Sek._Fiction'!G48*$B$7,0)</f>
        <v>2280</v>
      </c>
      <c r="G54" s="117">
        <f>ROUND('1Sek._Fiction'!H48*$B$7,0)</f>
        <v>2220</v>
      </c>
      <c r="H54" s="117">
        <f>ROUND('1Sek._Fiction'!I48*$B$7,0)</f>
        <v>2340</v>
      </c>
      <c r="I54" s="117">
        <f>ROUND('1Sek._Fiction'!J48*$B$7,0)</f>
        <v>1800</v>
      </c>
      <c r="J54" s="117">
        <f>ROUND('1Sek._Fiction'!K48*$B$7,0)</f>
        <v>1770</v>
      </c>
      <c r="K54" s="117">
        <f>ROUND('1Sek._Fiction'!L48*$B$7,0)</f>
        <v>1770</v>
      </c>
      <c r="L54" s="117">
        <f>ROUND('1Sek._Fiction'!M48*$B$7,0)</f>
        <v>2670</v>
      </c>
      <c r="M54" s="117">
        <f>ROUND('1Sek._Fiction'!N48*$B$7,0)</f>
        <v>3150</v>
      </c>
      <c r="N54" s="117">
        <f>ROUND('1Sek._Fiction'!O48*$B$7,0)</f>
        <v>3330</v>
      </c>
      <c r="O54" s="117">
        <f>ROUND('1Sek._Fiction'!P48*$B$7,0)</f>
        <v>2940</v>
      </c>
      <c r="R54" s="57"/>
      <c r="S54" s="57"/>
      <c r="T54" s="57"/>
    </row>
    <row r="55" spans="2:20" ht="15.75" thickBot="1" x14ac:dyDescent="0.3">
      <c r="B55" s="110">
        <v>43</v>
      </c>
      <c r="C55" s="114">
        <f>ROUND('1Sek._Fiction'!D49*$B$7,0)</f>
        <v>2520</v>
      </c>
      <c r="D55" s="116">
        <f>ROUND('1Sek._Fiction'!E49*$B$7,0)</f>
        <v>2010</v>
      </c>
      <c r="E55" s="116">
        <f>ROUND('1Sek._Fiction'!F49*$B$7,0)</f>
        <v>2100</v>
      </c>
      <c r="F55" s="116">
        <f>ROUND('1Sek._Fiction'!G49*$B$7,0)</f>
        <v>2460</v>
      </c>
      <c r="G55" s="116">
        <f>ROUND('1Sek._Fiction'!H49*$B$7,0)</f>
        <v>2400</v>
      </c>
      <c r="H55" s="116">
        <f>ROUND('1Sek._Fiction'!I49*$B$7,0)</f>
        <v>2520</v>
      </c>
      <c r="I55" s="116">
        <f>ROUND('1Sek._Fiction'!J49*$B$7,0)</f>
        <v>1950</v>
      </c>
      <c r="J55" s="116">
        <f>ROUND('1Sek._Fiction'!K49*$B$7,0)</f>
        <v>1890</v>
      </c>
      <c r="K55" s="116">
        <f>ROUND('1Sek._Fiction'!L49*$B$7,0)</f>
        <v>1920</v>
      </c>
      <c r="L55" s="116">
        <f>ROUND('1Sek._Fiction'!M49*$B$7,0)</f>
        <v>2880</v>
      </c>
      <c r="M55" s="116">
        <f>ROUND('1Sek._Fiction'!N49*$B$7,0)</f>
        <v>3390</v>
      </c>
      <c r="N55" s="116">
        <f>ROUND('1Sek._Fiction'!O49*$B$7,0)</f>
        <v>3570</v>
      </c>
      <c r="O55" s="116">
        <f>ROUND('1Sek._Fiction'!P49*$B$7,0)</f>
        <v>3180</v>
      </c>
      <c r="R55" s="57"/>
      <c r="S55" s="57"/>
      <c r="T55" s="57"/>
    </row>
    <row r="56" spans="2:20" ht="15.75" thickBot="1" x14ac:dyDescent="0.3">
      <c r="B56" s="111">
        <v>44</v>
      </c>
      <c r="C56" s="115">
        <f>ROUND('1Sek._Fiction'!D50*$B$7,0)</f>
        <v>2730</v>
      </c>
      <c r="D56" s="117">
        <f>ROUND('1Sek._Fiction'!E50*$B$7,0)</f>
        <v>2190</v>
      </c>
      <c r="E56" s="117">
        <f>ROUND('1Sek._Fiction'!F50*$B$7,0)</f>
        <v>2280</v>
      </c>
      <c r="F56" s="117">
        <f>ROUND('1Sek._Fiction'!G50*$B$7,0)</f>
        <v>2670</v>
      </c>
      <c r="G56" s="117">
        <f>ROUND('1Sek._Fiction'!H50*$B$7,0)</f>
        <v>2580</v>
      </c>
      <c r="H56" s="117">
        <f>ROUND('1Sek._Fiction'!I50*$B$7,0)</f>
        <v>2730</v>
      </c>
      <c r="I56" s="117">
        <f>ROUND('1Sek._Fiction'!J50*$B$7,0)</f>
        <v>2100</v>
      </c>
      <c r="J56" s="117">
        <f>ROUND('1Sek._Fiction'!K50*$B$7,0)</f>
        <v>2040</v>
      </c>
      <c r="K56" s="117">
        <f>ROUND('1Sek._Fiction'!L50*$B$7,0)</f>
        <v>2070</v>
      </c>
      <c r="L56" s="117">
        <f>ROUND('1Sek._Fiction'!M50*$B$7,0)</f>
        <v>3120</v>
      </c>
      <c r="M56" s="117">
        <f>ROUND('1Sek._Fiction'!N50*$B$7,0)</f>
        <v>3660</v>
      </c>
      <c r="N56" s="117">
        <f>ROUND('1Sek._Fiction'!O50*$B$7,0)</f>
        <v>3870</v>
      </c>
      <c r="O56" s="117">
        <f>ROUND('1Sek._Fiction'!P50*$B$7,0)</f>
        <v>3450</v>
      </c>
      <c r="R56" s="57"/>
      <c r="S56" s="57"/>
      <c r="T56" s="57"/>
    </row>
    <row r="57" spans="2:20" ht="15.75" thickBot="1" x14ac:dyDescent="0.3">
      <c r="B57" s="110">
        <v>45</v>
      </c>
      <c r="C57" s="114">
        <f>ROUND('1Sek._Fiction'!D51*$B$7,0)</f>
        <v>2940</v>
      </c>
      <c r="D57" s="116">
        <f>ROUND('1Sek._Fiction'!E51*$B$7,0)</f>
        <v>2340</v>
      </c>
      <c r="E57" s="116">
        <f>ROUND('1Sek._Fiction'!F51*$B$7,0)</f>
        <v>2430</v>
      </c>
      <c r="F57" s="116">
        <f>ROUND('1Sek._Fiction'!G51*$B$7,0)</f>
        <v>2880</v>
      </c>
      <c r="G57" s="116">
        <f>ROUND('1Sek._Fiction'!H51*$B$7,0)</f>
        <v>2790</v>
      </c>
      <c r="H57" s="116">
        <f>ROUND('1Sek._Fiction'!I51*$B$7,0)</f>
        <v>2940</v>
      </c>
      <c r="I57" s="116">
        <f>ROUND('1Sek._Fiction'!J51*$B$7,0)</f>
        <v>2250</v>
      </c>
      <c r="J57" s="116">
        <f>ROUND('1Sek._Fiction'!K51*$B$7,0)</f>
        <v>2220</v>
      </c>
      <c r="K57" s="116">
        <f>ROUND('1Sek._Fiction'!L51*$B$7,0)</f>
        <v>2220</v>
      </c>
      <c r="L57" s="116">
        <f>ROUND('1Sek._Fiction'!M51*$B$7,0)</f>
        <v>3360</v>
      </c>
      <c r="M57" s="116">
        <f>ROUND('1Sek._Fiction'!N51*$B$7,0)</f>
        <v>3930</v>
      </c>
      <c r="N57" s="116">
        <f>ROUND('1Sek._Fiction'!O51*$B$7,0)</f>
        <v>4170</v>
      </c>
      <c r="O57" s="116">
        <f>ROUND('1Sek._Fiction'!P51*$B$7,0)</f>
        <v>3690</v>
      </c>
      <c r="R57" s="57"/>
      <c r="S57" s="57"/>
      <c r="T57" s="57"/>
    </row>
    <row r="58" spans="2:20" ht="15.75" thickBot="1" x14ac:dyDescent="0.3">
      <c r="B58" s="111">
        <v>46</v>
      </c>
      <c r="C58" s="115">
        <f>ROUND('1Sek._Fiction'!D52*$B$7,0)</f>
        <v>3180</v>
      </c>
      <c r="D58" s="117">
        <f>ROUND('1Sek._Fiction'!E52*$B$7,0)</f>
        <v>2550</v>
      </c>
      <c r="E58" s="117">
        <f>ROUND('1Sek._Fiction'!F52*$B$7,0)</f>
        <v>2640</v>
      </c>
      <c r="F58" s="117">
        <f>ROUND('1Sek._Fiction'!G52*$B$7,0)</f>
        <v>3120</v>
      </c>
      <c r="G58" s="117">
        <f>ROUND('1Sek._Fiction'!H52*$B$7,0)</f>
        <v>3030</v>
      </c>
      <c r="H58" s="117">
        <f>ROUND('1Sek._Fiction'!I52*$B$7,0)</f>
        <v>3180</v>
      </c>
      <c r="I58" s="117">
        <f>ROUND('1Sek._Fiction'!J52*$B$7,0)</f>
        <v>2460</v>
      </c>
      <c r="J58" s="117">
        <f>ROUND('1Sek._Fiction'!K52*$B$7,0)</f>
        <v>2400</v>
      </c>
      <c r="K58" s="117">
        <f>ROUND('1Sek._Fiction'!L52*$B$7,0)</f>
        <v>2430</v>
      </c>
      <c r="L58" s="117">
        <f>ROUND('1Sek._Fiction'!M52*$B$7,0)</f>
        <v>3630</v>
      </c>
      <c r="M58" s="117">
        <f>ROUND('1Sek._Fiction'!N52*$B$7,0)</f>
        <v>4260</v>
      </c>
      <c r="N58" s="117">
        <f>ROUND('1Sek._Fiction'!O52*$B$7,0)</f>
        <v>4530</v>
      </c>
      <c r="O58" s="117">
        <f>ROUND('1Sek._Fiction'!P52*$B$7,0)</f>
        <v>4020</v>
      </c>
      <c r="R58" s="57"/>
      <c r="S58" s="57"/>
      <c r="T58" s="57"/>
    </row>
    <row r="59" spans="2:20" ht="15.75" thickBot="1" x14ac:dyDescent="0.3">
      <c r="B59" s="110">
        <v>47</v>
      </c>
      <c r="C59" s="114">
        <f>ROUND('1Sek._Fiction'!D53*$B$7,0)</f>
        <v>3420</v>
      </c>
      <c r="D59" s="116">
        <f>ROUND('1Sek._Fiction'!E53*$B$7,0)</f>
        <v>2730</v>
      </c>
      <c r="E59" s="116">
        <f>ROUND('1Sek._Fiction'!F53*$B$7,0)</f>
        <v>2850</v>
      </c>
      <c r="F59" s="116">
        <f>ROUND('1Sek._Fiction'!G53*$B$7,0)</f>
        <v>3360</v>
      </c>
      <c r="G59" s="116">
        <f>ROUND('1Sek._Fiction'!H53*$B$7,0)</f>
        <v>3240</v>
      </c>
      <c r="H59" s="116">
        <f>ROUND('1Sek._Fiction'!I53*$B$7,0)</f>
        <v>3420</v>
      </c>
      <c r="I59" s="116">
        <f>ROUND('1Sek._Fiction'!J53*$B$7,0)</f>
        <v>2640</v>
      </c>
      <c r="J59" s="116">
        <f>ROUND('1Sek._Fiction'!K53*$B$7,0)</f>
        <v>2580</v>
      </c>
      <c r="K59" s="116">
        <f>ROUND('1Sek._Fiction'!L53*$B$7,0)</f>
        <v>2610</v>
      </c>
      <c r="L59" s="116">
        <f>ROUND('1Sek._Fiction'!M53*$B$7,0)</f>
        <v>3900</v>
      </c>
      <c r="M59" s="116">
        <f>ROUND('1Sek._Fiction'!N53*$B$7,0)</f>
        <v>4590</v>
      </c>
      <c r="N59" s="116">
        <f>ROUND('1Sek._Fiction'!O53*$B$7,0)</f>
        <v>4860</v>
      </c>
      <c r="O59" s="116">
        <f>ROUND('1Sek._Fiction'!P53*$B$7,0)</f>
        <v>4320</v>
      </c>
      <c r="R59" s="57"/>
      <c r="S59" s="57"/>
      <c r="T59" s="57"/>
    </row>
    <row r="60" spans="2:20" ht="15.75" thickBot="1" x14ac:dyDescent="0.3">
      <c r="B60" s="111">
        <v>48</v>
      </c>
      <c r="C60" s="115">
        <f>ROUND('1Sek._Fiction'!D54*$B$7,0)</f>
        <v>3660</v>
      </c>
      <c r="D60" s="117">
        <f>ROUND('1Sek._Fiction'!E54*$B$7,0)</f>
        <v>2940</v>
      </c>
      <c r="E60" s="117">
        <f>ROUND('1Sek._Fiction'!F54*$B$7,0)</f>
        <v>3030</v>
      </c>
      <c r="F60" s="117">
        <f>ROUND('1Sek._Fiction'!G54*$B$7,0)</f>
        <v>3600</v>
      </c>
      <c r="G60" s="117">
        <f>ROUND('1Sek._Fiction'!H54*$B$7,0)</f>
        <v>3480</v>
      </c>
      <c r="H60" s="117">
        <f>ROUND('1Sek._Fiction'!I54*$B$7,0)</f>
        <v>3660</v>
      </c>
      <c r="I60" s="117">
        <f>ROUND('1Sek._Fiction'!J54*$B$7,0)</f>
        <v>2820</v>
      </c>
      <c r="J60" s="117">
        <f>ROUND('1Sek._Fiction'!K54*$B$7,0)</f>
        <v>2760</v>
      </c>
      <c r="K60" s="117">
        <f>ROUND('1Sek._Fiction'!L54*$B$7,0)</f>
        <v>2790</v>
      </c>
      <c r="L60" s="117">
        <f>ROUND('1Sek._Fiction'!M54*$B$7,0)</f>
        <v>4170</v>
      </c>
      <c r="M60" s="117">
        <f>ROUND('1Sek._Fiction'!N54*$B$7,0)</f>
        <v>4890</v>
      </c>
      <c r="N60" s="117">
        <f>ROUND('1Sek._Fiction'!O54*$B$7,0)</f>
        <v>5190</v>
      </c>
      <c r="O60" s="117">
        <f>ROUND('1Sek._Fiction'!P54*$B$7,0)</f>
        <v>4620</v>
      </c>
      <c r="R60" s="57"/>
      <c r="S60" s="57"/>
      <c r="T60" s="57"/>
    </row>
    <row r="61" spans="2:20" ht="15.75" thickBot="1" x14ac:dyDescent="0.3">
      <c r="B61" s="110">
        <v>49</v>
      </c>
      <c r="C61" s="114">
        <f>ROUND('1Sek._Fiction'!D55*$B$7,0)</f>
        <v>3900</v>
      </c>
      <c r="D61" s="116">
        <f>ROUND('1Sek._Fiction'!E55*$B$7,0)</f>
        <v>3120</v>
      </c>
      <c r="E61" s="116">
        <f>ROUND('1Sek._Fiction'!F55*$B$7,0)</f>
        <v>3240</v>
      </c>
      <c r="F61" s="116">
        <f>ROUND('1Sek._Fiction'!G55*$B$7,0)</f>
        <v>3810</v>
      </c>
      <c r="G61" s="116">
        <f>ROUND('1Sek._Fiction'!H55*$B$7,0)</f>
        <v>3720</v>
      </c>
      <c r="H61" s="116">
        <f>ROUND('1Sek._Fiction'!I55*$B$7,0)</f>
        <v>3900</v>
      </c>
      <c r="I61" s="116">
        <f>ROUND('1Sek._Fiction'!J55*$B$7,0)</f>
        <v>3000</v>
      </c>
      <c r="J61" s="116">
        <f>ROUND('1Sek._Fiction'!K55*$B$7,0)</f>
        <v>2940</v>
      </c>
      <c r="K61" s="116">
        <f>ROUND('1Sek._Fiction'!L55*$B$7,0)</f>
        <v>2970</v>
      </c>
      <c r="L61" s="116">
        <f>ROUND('1Sek._Fiction'!M55*$B$7,0)</f>
        <v>4440</v>
      </c>
      <c r="M61" s="116">
        <f>ROUND('1Sek._Fiction'!N55*$B$7,0)</f>
        <v>5220</v>
      </c>
      <c r="N61" s="116">
        <f>ROUND('1Sek._Fiction'!O55*$B$7,0)</f>
        <v>5550</v>
      </c>
      <c r="O61" s="116">
        <f>ROUND('1Sek._Fiction'!P55*$B$7,0)</f>
        <v>4920</v>
      </c>
      <c r="R61" s="57"/>
      <c r="S61" s="57"/>
      <c r="T61" s="57"/>
    </row>
    <row r="62" spans="2:20" ht="15.75" thickBot="1" x14ac:dyDescent="0.3">
      <c r="B62" s="111">
        <v>50</v>
      </c>
      <c r="C62" s="115">
        <f>ROUND('1Sek._Fiction'!D56*$B$7,0)</f>
        <v>4170</v>
      </c>
      <c r="D62" s="117">
        <f>ROUND('1Sek._Fiction'!E56*$B$7,0)</f>
        <v>3330</v>
      </c>
      <c r="E62" s="117">
        <f>ROUND('1Sek._Fiction'!F56*$B$7,0)</f>
        <v>3450</v>
      </c>
      <c r="F62" s="117">
        <f>ROUND('1Sek._Fiction'!G56*$B$7,0)</f>
        <v>4080</v>
      </c>
      <c r="G62" s="117">
        <f>ROUND('1Sek._Fiction'!H56*$B$7,0)</f>
        <v>3960</v>
      </c>
      <c r="H62" s="117">
        <f>ROUND('1Sek._Fiction'!I56*$B$7,0)</f>
        <v>4170</v>
      </c>
      <c r="I62" s="117">
        <f>ROUND('1Sek._Fiction'!J56*$B$7,0)</f>
        <v>3210</v>
      </c>
      <c r="J62" s="117">
        <f>ROUND('1Sek._Fiction'!K56*$B$7,0)</f>
        <v>3120</v>
      </c>
      <c r="K62" s="117">
        <f>ROUND('1Sek._Fiction'!L56*$B$7,0)</f>
        <v>3180</v>
      </c>
      <c r="L62" s="117">
        <f>ROUND('1Sek._Fiction'!M56*$B$7,0)</f>
        <v>4740</v>
      </c>
      <c r="M62" s="117">
        <f>ROUND('1Sek._Fiction'!N56*$B$7,0)</f>
        <v>5580</v>
      </c>
      <c r="N62" s="117">
        <f>ROUND('1Sek._Fiction'!O56*$B$7,0)</f>
        <v>5910</v>
      </c>
      <c r="O62" s="117">
        <f>ROUND('1Sek._Fiction'!P56*$B$7,0)</f>
        <v>5250</v>
      </c>
      <c r="R62" s="57"/>
      <c r="S62" s="57"/>
      <c r="T62" s="57"/>
    </row>
    <row r="63" spans="2:20" ht="15.75" thickBot="1" x14ac:dyDescent="0.3">
      <c r="B63" s="110">
        <v>51</v>
      </c>
      <c r="C63" s="114">
        <f>ROUND('1Sek._Fiction'!D57*$B$7,0)</f>
        <v>4470</v>
      </c>
      <c r="D63" s="116">
        <f>ROUND('1Sek._Fiction'!E57*$B$7,0)</f>
        <v>3570</v>
      </c>
      <c r="E63" s="116">
        <f>ROUND('1Sek._Fiction'!F57*$B$7,0)</f>
        <v>3720</v>
      </c>
      <c r="F63" s="116">
        <f>ROUND('1Sek._Fiction'!G57*$B$7,0)</f>
        <v>4380</v>
      </c>
      <c r="G63" s="116">
        <f>ROUND('1Sek._Fiction'!H57*$B$7,0)</f>
        <v>4260</v>
      </c>
      <c r="H63" s="116">
        <f>ROUND('1Sek._Fiction'!I57*$B$7,0)</f>
        <v>4470</v>
      </c>
      <c r="I63" s="116">
        <f>ROUND('1Sek._Fiction'!J57*$B$7,0)</f>
        <v>3450</v>
      </c>
      <c r="J63" s="116">
        <f>ROUND('1Sek._Fiction'!K57*$B$7,0)</f>
        <v>3360</v>
      </c>
      <c r="K63" s="116">
        <f>ROUND('1Sek._Fiction'!L57*$B$7,0)</f>
        <v>3390</v>
      </c>
      <c r="L63" s="116">
        <f>ROUND('1Sek._Fiction'!M57*$B$7,0)</f>
        <v>5100</v>
      </c>
      <c r="M63" s="116">
        <f>ROUND('1Sek._Fiction'!N57*$B$7,0)</f>
        <v>6000</v>
      </c>
      <c r="N63" s="116">
        <f>ROUND('1Sek._Fiction'!O57*$B$7,0)</f>
        <v>6360</v>
      </c>
      <c r="O63" s="116">
        <f>ROUND('1Sek._Fiction'!P57*$B$7,0)</f>
        <v>5640</v>
      </c>
      <c r="R63" s="57"/>
      <c r="S63" s="57"/>
      <c r="T63" s="57"/>
    </row>
    <row r="64" spans="2:20" ht="15.75" thickBot="1" x14ac:dyDescent="0.3">
      <c r="B64" s="111">
        <v>52</v>
      </c>
      <c r="C64" s="115">
        <f>ROUND('1Sek._Fiction'!D58*$B$7,0)</f>
        <v>4800</v>
      </c>
      <c r="D64" s="117">
        <f>ROUND('1Sek._Fiction'!E58*$B$7,0)</f>
        <v>3840</v>
      </c>
      <c r="E64" s="117">
        <f>ROUND('1Sek._Fiction'!F58*$B$7,0)</f>
        <v>3990</v>
      </c>
      <c r="F64" s="117">
        <f>ROUND('1Sek._Fiction'!G58*$B$7,0)</f>
        <v>4710</v>
      </c>
      <c r="G64" s="117">
        <f>ROUND('1Sek._Fiction'!H58*$B$7,0)</f>
        <v>4560</v>
      </c>
      <c r="H64" s="117">
        <f>ROUND('1Sek._Fiction'!I58*$B$7,0)</f>
        <v>4800</v>
      </c>
      <c r="I64" s="117">
        <f>ROUND('1Sek._Fiction'!J58*$B$7,0)</f>
        <v>3690</v>
      </c>
      <c r="J64" s="117">
        <f>ROUND('1Sek._Fiction'!K58*$B$7,0)</f>
        <v>3600</v>
      </c>
      <c r="K64" s="117">
        <f>ROUND('1Sek._Fiction'!L58*$B$7,0)</f>
        <v>3660</v>
      </c>
      <c r="L64" s="117">
        <f>ROUND('1Sek._Fiction'!M58*$B$7,0)</f>
        <v>5460</v>
      </c>
      <c r="M64" s="117">
        <f>ROUND('1Sek._Fiction'!N58*$B$7,0)</f>
        <v>6420</v>
      </c>
      <c r="N64" s="117">
        <f>ROUND('1Sek._Fiction'!O58*$B$7,0)</f>
        <v>6810</v>
      </c>
      <c r="O64" s="117">
        <f>ROUND('1Sek._Fiction'!P58*$B$7,0)</f>
        <v>6060</v>
      </c>
      <c r="R64" s="57"/>
      <c r="S64" s="57"/>
      <c r="T64" s="57"/>
    </row>
    <row r="65" spans="2:20" ht="15.75" thickBot="1" x14ac:dyDescent="0.3">
      <c r="B65" s="110">
        <v>53</v>
      </c>
      <c r="C65" s="114">
        <f>ROUND('1Sek._Fiction'!D59*$B$7,0)</f>
        <v>5130</v>
      </c>
      <c r="D65" s="116">
        <f>ROUND('1Sek._Fiction'!E59*$B$7,0)</f>
        <v>4110</v>
      </c>
      <c r="E65" s="116">
        <f>ROUND('1Sek._Fiction'!F59*$B$7,0)</f>
        <v>4260</v>
      </c>
      <c r="F65" s="116">
        <f>ROUND('1Sek._Fiction'!G59*$B$7,0)</f>
        <v>5040</v>
      </c>
      <c r="G65" s="116">
        <f>ROUND('1Sek._Fiction'!H59*$B$7,0)</f>
        <v>4860</v>
      </c>
      <c r="H65" s="116">
        <f>ROUND('1Sek._Fiction'!I59*$B$7,0)</f>
        <v>5130</v>
      </c>
      <c r="I65" s="116">
        <f>ROUND('1Sek._Fiction'!J59*$B$7,0)</f>
        <v>3960</v>
      </c>
      <c r="J65" s="116">
        <f>ROUND('1Sek._Fiction'!K59*$B$7,0)</f>
        <v>3840</v>
      </c>
      <c r="K65" s="116">
        <f>ROUND('1Sek._Fiction'!L59*$B$7,0)</f>
        <v>3900</v>
      </c>
      <c r="L65" s="116">
        <f>ROUND('1Sek._Fiction'!M59*$B$7,0)</f>
        <v>5850</v>
      </c>
      <c r="M65" s="116">
        <f>ROUND('1Sek._Fiction'!N59*$B$7,0)</f>
        <v>6870</v>
      </c>
      <c r="N65" s="116">
        <f>ROUND('1Sek._Fiction'!O59*$B$7,0)</f>
        <v>7290</v>
      </c>
      <c r="O65" s="116">
        <f>ROUND('1Sek._Fiction'!P59*$B$7,0)</f>
        <v>6450</v>
      </c>
      <c r="R65" s="57"/>
      <c r="S65" s="57"/>
      <c r="T65" s="57"/>
    </row>
    <row r="66" spans="2:20" ht="15.75" thickBot="1" x14ac:dyDescent="0.3">
      <c r="B66" s="111">
        <v>54</v>
      </c>
      <c r="C66" s="115">
        <f>ROUND('1Sek._Fiction'!D60*$B$7,0)</f>
        <v>5490</v>
      </c>
      <c r="D66" s="117">
        <f>ROUND('1Sek._Fiction'!E60*$B$7,0)</f>
        <v>4380</v>
      </c>
      <c r="E66" s="117">
        <f>ROUND('1Sek._Fiction'!F60*$B$7,0)</f>
        <v>4560</v>
      </c>
      <c r="F66" s="117">
        <f>ROUND('1Sek._Fiction'!G60*$B$7,0)</f>
        <v>5370</v>
      </c>
      <c r="G66" s="117">
        <f>ROUND('1Sek._Fiction'!H60*$B$7,0)</f>
        <v>5220</v>
      </c>
      <c r="H66" s="117">
        <f>ROUND('1Sek._Fiction'!I60*$B$7,0)</f>
        <v>5490</v>
      </c>
      <c r="I66" s="117">
        <f>ROUND('1Sek._Fiction'!J60*$B$7,0)</f>
        <v>4230</v>
      </c>
      <c r="J66" s="117">
        <f>ROUND('1Sek._Fiction'!K60*$B$7,0)</f>
        <v>4110</v>
      </c>
      <c r="K66" s="117">
        <f>ROUND('1Sek._Fiction'!L60*$B$7,0)</f>
        <v>4170</v>
      </c>
      <c r="L66" s="117">
        <f>ROUND('1Sek._Fiction'!M60*$B$7,0)</f>
        <v>6270</v>
      </c>
      <c r="M66" s="117">
        <f>ROUND('1Sek._Fiction'!N60*$B$7,0)</f>
        <v>7350</v>
      </c>
      <c r="N66" s="117">
        <f>ROUND('1Sek._Fiction'!O60*$B$7,0)</f>
        <v>7800</v>
      </c>
      <c r="O66" s="117">
        <f>ROUND('1Sek._Fiction'!P60*$B$7,0)</f>
        <v>6930</v>
      </c>
      <c r="R66" s="57"/>
      <c r="S66" s="57"/>
      <c r="T66" s="57"/>
    </row>
    <row r="67" spans="2:20" ht="15.75" thickBot="1" x14ac:dyDescent="0.3">
      <c r="B67" s="110">
        <v>55</v>
      </c>
      <c r="C67" s="114">
        <f>ROUND('1Sek._Fiction'!D61*$B$7,0)</f>
        <v>5880</v>
      </c>
      <c r="D67" s="116">
        <f>ROUND('1Sek._Fiction'!E61*$B$7,0)</f>
        <v>4710</v>
      </c>
      <c r="E67" s="116">
        <f>ROUND('1Sek._Fiction'!F61*$B$7,0)</f>
        <v>4890</v>
      </c>
      <c r="F67" s="116">
        <f>ROUND('1Sek._Fiction'!G61*$B$7,0)</f>
        <v>5760</v>
      </c>
      <c r="G67" s="116">
        <f>ROUND('1Sek._Fiction'!H61*$B$7,0)</f>
        <v>5580</v>
      </c>
      <c r="H67" s="116">
        <f>ROUND('1Sek._Fiction'!I61*$B$7,0)</f>
        <v>5880</v>
      </c>
      <c r="I67" s="116">
        <f>ROUND('1Sek._Fiction'!J61*$B$7,0)</f>
        <v>4530</v>
      </c>
      <c r="J67" s="116">
        <f>ROUND('1Sek._Fiction'!K61*$B$7,0)</f>
        <v>4410</v>
      </c>
      <c r="K67" s="116">
        <f>ROUND('1Sek._Fiction'!L61*$B$7,0)</f>
        <v>4470</v>
      </c>
      <c r="L67" s="116">
        <f>ROUND('1Sek._Fiction'!M61*$B$7,0)</f>
        <v>6690</v>
      </c>
      <c r="M67" s="116">
        <f>ROUND('1Sek._Fiction'!N61*$B$7,0)</f>
        <v>7890</v>
      </c>
      <c r="N67" s="116">
        <f>ROUND('1Sek._Fiction'!O61*$B$7,0)</f>
        <v>8340</v>
      </c>
      <c r="O67" s="116">
        <f>ROUND('1Sek._Fiction'!P61*$B$7,0)</f>
        <v>7410</v>
      </c>
      <c r="R67" s="57"/>
      <c r="S67" s="57"/>
      <c r="T67" s="57"/>
    </row>
    <row r="68" spans="2:20" ht="15.75" thickBot="1" x14ac:dyDescent="0.3">
      <c r="B68" s="111">
        <v>56</v>
      </c>
      <c r="C68" s="115">
        <f>ROUND('1Sek._Fiction'!D62*$B$7,0)</f>
        <v>6300</v>
      </c>
      <c r="D68" s="117">
        <f>ROUND('1Sek._Fiction'!E62*$B$7,0)</f>
        <v>5040</v>
      </c>
      <c r="E68" s="117">
        <f>ROUND('1Sek._Fiction'!F62*$B$7,0)</f>
        <v>5220</v>
      </c>
      <c r="F68" s="117">
        <f>ROUND('1Sek._Fiction'!G62*$B$7,0)</f>
        <v>6180</v>
      </c>
      <c r="G68" s="117">
        <f>ROUND('1Sek._Fiction'!H62*$B$7,0)</f>
        <v>6000</v>
      </c>
      <c r="H68" s="117">
        <f>ROUND('1Sek._Fiction'!I62*$B$7,0)</f>
        <v>6300</v>
      </c>
      <c r="I68" s="117">
        <f>ROUND('1Sek._Fiction'!J62*$B$7,0)</f>
        <v>4860</v>
      </c>
      <c r="J68" s="117">
        <f>ROUND('1Sek._Fiction'!K62*$B$7,0)</f>
        <v>4740</v>
      </c>
      <c r="K68" s="117">
        <f>ROUND('1Sek._Fiction'!L62*$B$7,0)</f>
        <v>4800</v>
      </c>
      <c r="L68" s="117">
        <f>ROUND('1Sek._Fiction'!M62*$B$7,0)</f>
        <v>7170</v>
      </c>
      <c r="M68" s="117">
        <f>ROUND('1Sek._Fiction'!N62*$B$7,0)</f>
        <v>8430</v>
      </c>
      <c r="N68" s="117">
        <f>ROUND('1Sek._Fiction'!O62*$B$7,0)</f>
        <v>8940</v>
      </c>
      <c r="O68" s="117">
        <f>ROUND('1Sek._Fiction'!P62*$B$7,0)</f>
        <v>7950</v>
      </c>
      <c r="R68" s="57"/>
      <c r="S68" s="57"/>
      <c r="T68" s="57"/>
    </row>
    <row r="69" spans="2:20" ht="15.75" thickBot="1" x14ac:dyDescent="0.3">
      <c r="B69" s="110">
        <v>57</v>
      </c>
      <c r="C69" s="114">
        <f>ROUND('1Sek._Fiction'!D63*$B$7,0)</f>
        <v>6750</v>
      </c>
      <c r="D69" s="116">
        <f>ROUND('1Sek._Fiction'!E63*$B$7,0)</f>
        <v>5400</v>
      </c>
      <c r="E69" s="116">
        <f>ROUND('1Sek._Fiction'!F63*$B$7,0)</f>
        <v>5610</v>
      </c>
      <c r="F69" s="116">
        <f>ROUND('1Sek._Fiction'!G63*$B$7,0)</f>
        <v>6630</v>
      </c>
      <c r="G69" s="116">
        <f>ROUND('1Sek._Fiction'!H63*$B$7,0)</f>
        <v>6420</v>
      </c>
      <c r="H69" s="116">
        <f>ROUND('1Sek._Fiction'!I63*$B$7,0)</f>
        <v>6750</v>
      </c>
      <c r="I69" s="116">
        <f>ROUND('1Sek._Fiction'!J63*$B$7,0)</f>
        <v>5190</v>
      </c>
      <c r="J69" s="116">
        <f>ROUND('1Sek._Fiction'!K63*$B$7,0)</f>
        <v>5070</v>
      </c>
      <c r="K69" s="116">
        <f>ROUND('1Sek._Fiction'!L63*$B$7,0)</f>
        <v>5130</v>
      </c>
      <c r="L69" s="116">
        <f>ROUND('1Sek._Fiction'!M63*$B$7,0)</f>
        <v>7710</v>
      </c>
      <c r="M69" s="116">
        <f>ROUND('1Sek._Fiction'!N63*$B$7,0)</f>
        <v>9060</v>
      </c>
      <c r="N69" s="116">
        <f>ROUND('1Sek._Fiction'!O63*$B$7,0)</f>
        <v>9600</v>
      </c>
      <c r="O69" s="116">
        <f>ROUND('1Sek._Fiction'!P63*$B$7,0)</f>
        <v>8520</v>
      </c>
      <c r="R69" s="57"/>
      <c r="S69" s="57"/>
      <c r="T69" s="57"/>
    </row>
    <row r="70" spans="2:20" ht="15.75" thickBot="1" x14ac:dyDescent="0.3">
      <c r="B70" s="111">
        <v>58</v>
      </c>
      <c r="C70" s="115">
        <f>ROUND('1Sek._Fiction'!D64*$B$7,0)</f>
        <v>7200</v>
      </c>
      <c r="D70" s="117">
        <f>ROUND('1Sek._Fiction'!E64*$B$7,0)</f>
        <v>5760</v>
      </c>
      <c r="E70" s="117">
        <f>ROUND('1Sek._Fiction'!F64*$B$7,0)</f>
        <v>5970</v>
      </c>
      <c r="F70" s="117">
        <f>ROUND('1Sek._Fiction'!G64*$B$7,0)</f>
        <v>7050</v>
      </c>
      <c r="G70" s="117">
        <f>ROUND('1Sek._Fiction'!H64*$B$7,0)</f>
        <v>6840</v>
      </c>
      <c r="H70" s="117">
        <f>ROUND('1Sek._Fiction'!I64*$B$7,0)</f>
        <v>7200</v>
      </c>
      <c r="I70" s="117">
        <f>ROUND('1Sek._Fiction'!J64*$B$7,0)</f>
        <v>5550</v>
      </c>
      <c r="J70" s="117">
        <f>ROUND('1Sek._Fiction'!K64*$B$7,0)</f>
        <v>5400</v>
      </c>
      <c r="K70" s="117">
        <f>ROUND('1Sek._Fiction'!L64*$B$7,0)</f>
        <v>5460</v>
      </c>
      <c r="L70" s="117">
        <f>ROUND('1Sek._Fiction'!M64*$B$7,0)</f>
        <v>8220</v>
      </c>
      <c r="M70" s="117">
        <f>ROUND('1Sek._Fiction'!N64*$B$7,0)</f>
        <v>9660</v>
      </c>
      <c r="N70" s="117">
        <f>ROUND('1Sek._Fiction'!O64*$B$7,0)</f>
        <v>10230</v>
      </c>
      <c r="O70" s="117">
        <f>ROUND('1Sek._Fiction'!P64*$B$7,0)</f>
        <v>9060</v>
      </c>
      <c r="R70" s="57"/>
      <c r="S70" s="57"/>
      <c r="T70" s="57"/>
    </row>
    <row r="71" spans="2:20" ht="15.75" thickBot="1" x14ac:dyDescent="0.3">
      <c r="B71" s="110">
        <v>59</v>
      </c>
      <c r="C71" s="114">
        <f>ROUND('1Sek._Fiction'!D65*$B$7,0)</f>
        <v>7710</v>
      </c>
      <c r="D71" s="116">
        <f>ROUND('1Sek._Fiction'!E65*$B$7,0)</f>
        <v>6180</v>
      </c>
      <c r="E71" s="116">
        <f>ROUND('1Sek._Fiction'!F65*$B$7,0)</f>
        <v>6390</v>
      </c>
      <c r="F71" s="116">
        <f>ROUND('1Sek._Fiction'!G65*$B$7,0)</f>
        <v>7560</v>
      </c>
      <c r="G71" s="116">
        <f>ROUND('1Sek._Fiction'!H65*$B$7,0)</f>
        <v>7320</v>
      </c>
      <c r="H71" s="116">
        <f>ROUND('1Sek._Fiction'!I65*$B$7,0)</f>
        <v>7710</v>
      </c>
      <c r="I71" s="116">
        <f>ROUND('1Sek._Fiction'!J65*$B$7,0)</f>
        <v>5940</v>
      </c>
      <c r="J71" s="116">
        <f>ROUND('1Sek._Fiction'!K65*$B$7,0)</f>
        <v>5790</v>
      </c>
      <c r="K71" s="116">
        <f>ROUND('1Sek._Fiction'!L65*$B$7,0)</f>
        <v>5850</v>
      </c>
      <c r="L71" s="116">
        <f>ROUND('1Sek._Fiction'!M65*$B$7,0)</f>
        <v>8790</v>
      </c>
      <c r="M71" s="116">
        <f>ROUND('1Sek._Fiction'!N65*$B$7,0)</f>
        <v>10320</v>
      </c>
      <c r="N71" s="116">
        <f>ROUND('1Sek._Fiction'!O65*$B$7,0)</f>
        <v>10950</v>
      </c>
      <c r="O71" s="116">
        <f>ROUND('1Sek._Fiction'!P65*$B$7,0)</f>
        <v>9720</v>
      </c>
      <c r="R71" s="57"/>
      <c r="S71" s="57"/>
      <c r="T71" s="57"/>
    </row>
    <row r="72" spans="2:20" ht="15.75" thickBot="1" x14ac:dyDescent="0.3">
      <c r="B72" s="111">
        <v>60</v>
      </c>
      <c r="C72" s="115">
        <f>ROUND('1Sek._Fiction'!D66*$B$7,0)</f>
        <v>8280</v>
      </c>
      <c r="D72" s="117">
        <f>ROUND('1Sek._Fiction'!E66*$B$7,0)</f>
        <v>6630</v>
      </c>
      <c r="E72" s="117">
        <f>ROUND('1Sek._Fiction'!F66*$B$7,0)</f>
        <v>6870</v>
      </c>
      <c r="F72" s="117">
        <f>ROUND('1Sek._Fiction'!G66*$B$7,0)</f>
        <v>8100</v>
      </c>
      <c r="G72" s="117">
        <f>ROUND('1Sek._Fiction'!H66*$B$7,0)</f>
        <v>7860</v>
      </c>
      <c r="H72" s="117">
        <f>ROUND('1Sek._Fiction'!I66*$B$7,0)</f>
        <v>8280</v>
      </c>
      <c r="I72" s="117">
        <f>ROUND('1Sek._Fiction'!J66*$B$7,0)</f>
        <v>6390</v>
      </c>
      <c r="J72" s="117">
        <f>ROUND('1Sek._Fiction'!K66*$B$7,0)</f>
        <v>6210</v>
      </c>
      <c r="K72" s="117">
        <f>ROUND('1Sek._Fiction'!L66*$B$7,0)</f>
        <v>6300</v>
      </c>
      <c r="L72" s="117">
        <f>ROUND('1Sek._Fiction'!M66*$B$7,0)</f>
        <v>9450</v>
      </c>
      <c r="M72" s="117">
        <f>ROUND('1Sek._Fiction'!N66*$B$7,0)</f>
        <v>11100</v>
      </c>
      <c r="N72" s="117">
        <f>ROUND('1Sek._Fiction'!O66*$B$7,0)</f>
        <v>11760</v>
      </c>
      <c r="O72" s="117">
        <f>ROUND('1Sek._Fiction'!P66*$B$7,0)</f>
        <v>10440</v>
      </c>
      <c r="R72" s="57"/>
      <c r="S72" s="57"/>
      <c r="T72" s="57"/>
    </row>
    <row r="73" spans="2:20" ht="15.75" thickBot="1" x14ac:dyDescent="0.3">
      <c r="B73" s="110">
        <v>61</v>
      </c>
      <c r="C73" s="114">
        <f>ROUND('1Sek._Fiction'!D67*$B$7,0)</f>
        <v>8880</v>
      </c>
      <c r="D73" s="116">
        <f>ROUND('1Sek._Fiction'!E67*$B$7,0)</f>
        <v>7110</v>
      </c>
      <c r="E73" s="116">
        <f>ROUND('1Sek._Fiction'!F67*$B$7,0)</f>
        <v>7380</v>
      </c>
      <c r="F73" s="116">
        <f>ROUND('1Sek._Fiction'!G67*$B$7,0)</f>
        <v>8700</v>
      </c>
      <c r="G73" s="116">
        <f>ROUND('1Sek._Fiction'!H67*$B$7,0)</f>
        <v>8430</v>
      </c>
      <c r="H73" s="116">
        <f>ROUND('1Sek._Fiction'!I67*$B$7,0)</f>
        <v>8880</v>
      </c>
      <c r="I73" s="116">
        <f>ROUND('1Sek._Fiction'!J67*$B$7,0)</f>
        <v>6840</v>
      </c>
      <c r="J73" s="116">
        <f>ROUND('1Sek._Fiction'!K67*$B$7,0)</f>
        <v>6660</v>
      </c>
      <c r="K73" s="116">
        <f>ROUND('1Sek._Fiction'!L67*$B$7,0)</f>
        <v>6750</v>
      </c>
      <c r="L73" s="116">
        <f>ROUND('1Sek._Fiction'!M67*$B$7,0)</f>
        <v>10110</v>
      </c>
      <c r="M73" s="116">
        <f>ROUND('1Sek._Fiction'!N67*$B$7,0)</f>
        <v>11910</v>
      </c>
      <c r="N73" s="116">
        <f>ROUND('1Sek._Fiction'!O67*$B$7,0)</f>
        <v>12600</v>
      </c>
      <c r="O73" s="116">
        <f>ROUND('1Sek._Fiction'!P67*$B$7,0)</f>
        <v>11190</v>
      </c>
      <c r="R73" s="57"/>
      <c r="S73" s="57"/>
      <c r="T73" s="57"/>
    </row>
    <row r="74" spans="2:20" ht="15.75" thickBot="1" x14ac:dyDescent="0.3">
      <c r="B74" s="111">
        <v>62</v>
      </c>
      <c r="C74" s="115">
        <f>ROUND('1Sek._Fiction'!D68*$B$7,0)</f>
        <v>9540</v>
      </c>
      <c r="D74" s="117">
        <f>ROUND('1Sek._Fiction'!E68*$B$7,0)</f>
        <v>7620</v>
      </c>
      <c r="E74" s="117">
        <f>ROUND('1Sek._Fiction'!F68*$B$7,0)</f>
        <v>7920</v>
      </c>
      <c r="F74" s="117">
        <f>ROUND('1Sek._Fiction'!G68*$B$7,0)</f>
        <v>9360</v>
      </c>
      <c r="G74" s="117">
        <f>ROUND('1Sek._Fiction'!H68*$B$7,0)</f>
        <v>9060</v>
      </c>
      <c r="H74" s="117">
        <f>ROUND('1Sek._Fiction'!I68*$B$7,0)</f>
        <v>9540</v>
      </c>
      <c r="I74" s="117">
        <f>ROUND('1Sek._Fiction'!J68*$B$7,0)</f>
        <v>7350</v>
      </c>
      <c r="J74" s="117">
        <f>ROUND('1Sek._Fiction'!K68*$B$7,0)</f>
        <v>7170</v>
      </c>
      <c r="K74" s="117">
        <f>ROUND('1Sek._Fiction'!L68*$B$7,0)</f>
        <v>7260</v>
      </c>
      <c r="L74" s="117">
        <f>ROUND('1Sek._Fiction'!M68*$B$7,0)</f>
        <v>10890</v>
      </c>
      <c r="M74" s="117">
        <f>ROUND('1Sek._Fiction'!N68*$B$7,0)</f>
        <v>12780</v>
      </c>
      <c r="N74" s="117">
        <f>ROUND('1Sek._Fiction'!O68*$B$7,0)</f>
        <v>13560</v>
      </c>
      <c r="O74" s="117">
        <f>ROUND('1Sek._Fiction'!P68*$B$7,0)</f>
        <v>12030</v>
      </c>
      <c r="R74" s="57"/>
      <c r="S74" s="57"/>
      <c r="T74" s="57"/>
    </row>
    <row r="75" spans="2:20" ht="15.75" thickBot="1" x14ac:dyDescent="0.3">
      <c r="B75" s="110">
        <v>63</v>
      </c>
      <c r="C75" s="114">
        <f>ROUND('1Sek._Fiction'!D69*$B$7,0)</f>
        <v>10230</v>
      </c>
      <c r="D75" s="116">
        <f>ROUND('1Sek._Fiction'!E69*$B$7,0)</f>
        <v>8190</v>
      </c>
      <c r="E75" s="116">
        <f>ROUND('1Sek._Fiction'!F69*$B$7,0)</f>
        <v>8490</v>
      </c>
      <c r="F75" s="116">
        <f>ROUND('1Sek._Fiction'!G69*$B$7,0)</f>
        <v>10020</v>
      </c>
      <c r="G75" s="116">
        <f>ROUND('1Sek._Fiction'!H69*$B$7,0)</f>
        <v>9720</v>
      </c>
      <c r="H75" s="116">
        <f>ROUND('1Sek._Fiction'!I69*$B$7,0)</f>
        <v>10230</v>
      </c>
      <c r="I75" s="116">
        <f>ROUND('1Sek._Fiction'!J69*$B$7,0)</f>
        <v>7890</v>
      </c>
      <c r="J75" s="116">
        <f>ROUND('1Sek._Fiction'!K69*$B$7,0)</f>
        <v>7680</v>
      </c>
      <c r="K75" s="116">
        <f>ROUND('1Sek._Fiction'!L69*$B$7,0)</f>
        <v>7770</v>
      </c>
      <c r="L75" s="116">
        <f>ROUND('1Sek._Fiction'!M69*$B$7,0)</f>
        <v>11670</v>
      </c>
      <c r="M75" s="116">
        <f>ROUND('1Sek._Fiction'!N69*$B$7,0)</f>
        <v>13710</v>
      </c>
      <c r="N75" s="116">
        <f>ROUND('1Sek._Fiction'!O69*$B$7,0)</f>
        <v>14520</v>
      </c>
      <c r="O75" s="116">
        <f>ROUND('1Sek._Fiction'!P69*$B$7,0)</f>
        <v>12900</v>
      </c>
      <c r="R75" s="57"/>
      <c r="S75" s="57"/>
      <c r="T75" s="57"/>
    </row>
    <row r="76" spans="2:20" ht="15.75" thickBot="1" x14ac:dyDescent="0.3">
      <c r="B76" s="111">
        <v>64</v>
      </c>
      <c r="C76" s="115">
        <f>ROUND('1Sek._Fiction'!D70*$B$7,0)</f>
        <v>10980</v>
      </c>
      <c r="D76" s="117">
        <f>ROUND('1Sek._Fiction'!E70*$B$7,0)</f>
        <v>8790</v>
      </c>
      <c r="E76" s="117">
        <f>ROUND('1Sek._Fiction'!F70*$B$7,0)</f>
        <v>9120</v>
      </c>
      <c r="F76" s="117">
        <f>ROUND('1Sek._Fiction'!G70*$B$7,0)</f>
        <v>10770</v>
      </c>
      <c r="G76" s="117">
        <f>ROUND('1Sek._Fiction'!H70*$B$7,0)</f>
        <v>10440</v>
      </c>
      <c r="H76" s="117">
        <f>ROUND('1Sek._Fiction'!I70*$B$7,0)</f>
        <v>10980</v>
      </c>
      <c r="I76" s="117">
        <f>ROUND('1Sek._Fiction'!J70*$B$7,0)</f>
        <v>8460</v>
      </c>
      <c r="J76" s="117">
        <f>ROUND('1Sek._Fiction'!K70*$B$7,0)</f>
        <v>8250</v>
      </c>
      <c r="K76" s="117">
        <f>ROUND('1Sek._Fiction'!L70*$B$7,0)</f>
        <v>8340</v>
      </c>
      <c r="L76" s="117">
        <f>ROUND('1Sek._Fiction'!M70*$B$7,0)</f>
        <v>12510</v>
      </c>
      <c r="M76" s="117">
        <f>ROUND('1Sek._Fiction'!N70*$B$7,0)</f>
        <v>14700</v>
      </c>
      <c r="N76" s="117">
        <f>ROUND('1Sek._Fiction'!O70*$B$7,0)</f>
        <v>15600</v>
      </c>
      <c r="O76" s="117">
        <f>ROUND('1Sek._Fiction'!P70*$B$7,0)</f>
        <v>13830</v>
      </c>
      <c r="R76" s="57"/>
      <c r="S76" s="57"/>
      <c r="T76" s="57"/>
    </row>
    <row r="77" spans="2:20" ht="15.75" thickBot="1" x14ac:dyDescent="0.3">
      <c r="B77" s="110">
        <v>65</v>
      </c>
      <c r="C77" s="114">
        <f>ROUND('1Sek._Fiction'!D71*$B$7,0)</f>
        <v>11790</v>
      </c>
      <c r="D77" s="116">
        <f>ROUND('1Sek._Fiction'!E71*$B$7,0)</f>
        <v>9420</v>
      </c>
      <c r="E77" s="116">
        <f>ROUND('1Sek._Fiction'!F71*$B$7,0)</f>
        <v>9780</v>
      </c>
      <c r="F77" s="116">
        <f>ROUND('1Sek._Fiction'!G71*$B$7,0)</f>
        <v>11550</v>
      </c>
      <c r="G77" s="116">
        <f>ROUND('1Sek._Fiction'!H71*$B$7,0)</f>
        <v>11190</v>
      </c>
      <c r="H77" s="116">
        <f>ROUND('1Sek._Fiction'!I71*$B$7,0)</f>
        <v>11790</v>
      </c>
      <c r="I77" s="116">
        <f>ROUND('1Sek._Fiction'!J71*$B$7,0)</f>
        <v>9090</v>
      </c>
      <c r="J77" s="116">
        <f>ROUND('1Sek._Fiction'!K71*$B$7,0)</f>
        <v>8850</v>
      </c>
      <c r="K77" s="116">
        <f>ROUND('1Sek._Fiction'!L71*$B$7,0)</f>
        <v>8970</v>
      </c>
      <c r="L77" s="116">
        <f>ROUND('1Sek._Fiction'!M71*$B$7,0)</f>
        <v>13440</v>
      </c>
      <c r="M77" s="116">
        <f>ROUND('1Sek._Fiction'!N71*$B$7,0)</f>
        <v>15810</v>
      </c>
      <c r="N77" s="116">
        <f>ROUND('1Sek._Fiction'!O71*$B$7,0)</f>
        <v>16740</v>
      </c>
      <c r="O77" s="116">
        <f>ROUND('1Sek._Fiction'!P71*$B$7,0)</f>
        <v>14850</v>
      </c>
      <c r="R77" s="57"/>
      <c r="S77" s="57"/>
      <c r="T77" s="57"/>
    </row>
    <row r="78" spans="2:20" ht="15.75" thickBot="1" x14ac:dyDescent="0.3">
      <c r="B78" s="111">
        <v>66</v>
      </c>
      <c r="C78" s="115">
        <f>ROUND('1Sek._Fiction'!D72*$B$7,0)</f>
        <v>12600</v>
      </c>
      <c r="D78" s="117">
        <f>ROUND('1Sek._Fiction'!E72*$B$7,0)</f>
        <v>10080</v>
      </c>
      <c r="E78" s="117">
        <f>ROUND('1Sek._Fiction'!F72*$B$7,0)</f>
        <v>10470</v>
      </c>
      <c r="F78" s="117">
        <f>ROUND('1Sek._Fiction'!G72*$B$7,0)</f>
        <v>12360</v>
      </c>
      <c r="G78" s="117">
        <f>ROUND('1Sek._Fiction'!H72*$B$7,0)</f>
        <v>11970</v>
      </c>
      <c r="H78" s="117">
        <f>ROUND('1Sek._Fiction'!I72*$B$7,0)</f>
        <v>12600</v>
      </c>
      <c r="I78" s="117">
        <f>ROUND('1Sek._Fiction'!J72*$B$7,0)</f>
        <v>9690</v>
      </c>
      <c r="J78" s="117">
        <f>ROUND('1Sek._Fiction'!K72*$B$7,0)</f>
        <v>9450</v>
      </c>
      <c r="K78" s="117">
        <f>ROUND('1Sek._Fiction'!L72*$B$7,0)</f>
        <v>9570</v>
      </c>
      <c r="L78" s="117">
        <f>ROUND('1Sek._Fiction'!M72*$B$7,0)</f>
        <v>14370</v>
      </c>
      <c r="M78" s="117">
        <f>ROUND('1Sek._Fiction'!N72*$B$7,0)</f>
        <v>16890</v>
      </c>
      <c r="N78" s="117">
        <f>ROUND('1Sek._Fiction'!O72*$B$7,0)</f>
        <v>17880</v>
      </c>
      <c r="O78" s="117">
        <f>ROUND('1Sek._Fiction'!P72*$B$7,0)</f>
        <v>15870</v>
      </c>
      <c r="R78" s="57"/>
      <c r="S78" s="57"/>
      <c r="T78" s="57"/>
    </row>
    <row r="79" spans="2:20" ht="15.75" thickBot="1" x14ac:dyDescent="0.3">
      <c r="B79" s="110">
        <v>67</v>
      </c>
      <c r="C79" s="114">
        <f>ROUND('1Sek._Fiction'!D73*$B$7,0)</f>
        <v>13530</v>
      </c>
      <c r="D79" s="116">
        <f>ROUND('1Sek._Fiction'!E73*$B$7,0)</f>
        <v>10830</v>
      </c>
      <c r="E79" s="116">
        <f>ROUND('1Sek._Fiction'!F73*$B$7,0)</f>
        <v>11220</v>
      </c>
      <c r="F79" s="116">
        <f>ROUND('1Sek._Fiction'!G73*$B$7,0)</f>
        <v>13260</v>
      </c>
      <c r="G79" s="116">
        <f>ROUND('1Sek._Fiction'!H73*$B$7,0)</f>
        <v>12840</v>
      </c>
      <c r="H79" s="116">
        <f>ROUND('1Sek._Fiction'!I73*$B$7,0)</f>
        <v>13530</v>
      </c>
      <c r="I79" s="116">
        <f>ROUND('1Sek._Fiction'!J73*$B$7,0)</f>
        <v>10410</v>
      </c>
      <c r="J79" s="116">
        <f>ROUND('1Sek._Fiction'!K73*$B$7,0)</f>
        <v>10140</v>
      </c>
      <c r="K79" s="116">
        <f>ROUND('1Sek._Fiction'!L73*$B$7,0)</f>
        <v>10290</v>
      </c>
      <c r="L79" s="116">
        <f>ROUND('1Sek._Fiction'!M73*$B$7,0)</f>
        <v>15420</v>
      </c>
      <c r="M79" s="116">
        <f>ROUND('1Sek._Fiction'!N73*$B$7,0)</f>
        <v>18120</v>
      </c>
      <c r="N79" s="116">
        <f>ROUND('1Sek._Fiction'!O73*$B$7,0)</f>
        <v>19200</v>
      </c>
      <c r="O79" s="116">
        <f>ROUND('1Sek._Fiction'!P73*$B$7,0)</f>
        <v>17040</v>
      </c>
      <c r="R79" s="57"/>
      <c r="S79" s="57"/>
      <c r="T79" s="57"/>
    </row>
    <row r="80" spans="2:20" ht="15.75" thickBot="1" x14ac:dyDescent="0.3">
      <c r="B80" s="111">
        <v>68</v>
      </c>
      <c r="C80" s="115">
        <f>ROUND('1Sek._Fiction'!D74*$B$7,0)</f>
        <v>14520</v>
      </c>
      <c r="D80" s="117">
        <f>ROUND('1Sek._Fiction'!E74*$B$7,0)</f>
        <v>11610</v>
      </c>
      <c r="E80" s="117">
        <f>ROUND('1Sek._Fiction'!F74*$B$7,0)</f>
        <v>12060</v>
      </c>
      <c r="F80" s="117">
        <f>ROUND('1Sek._Fiction'!G74*$B$7,0)</f>
        <v>14220</v>
      </c>
      <c r="G80" s="117">
        <f>ROUND('1Sek._Fiction'!H74*$B$7,0)</f>
        <v>13800</v>
      </c>
      <c r="H80" s="117">
        <f>ROUND('1Sek._Fiction'!I74*$B$7,0)</f>
        <v>14520</v>
      </c>
      <c r="I80" s="117">
        <f>ROUND('1Sek._Fiction'!J74*$B$7,0)</f>
        <v>11190</v>
      </c>
      <c r="J80" s="117">
        <f>ROUND('1Sek._Fiction'!K74*$B$7,0)</f>
        <v>10890</v>
      </c>
      <c r="K80" s="117">
        <f>ROUND('1Sek._Fiction'!L74*$B$7,0)</f>
        <v>11040</v>
      </c>
      <c r="L80" s="117">
        <f>ROUND('1Sek._Fiction'!M74*$B$7,0)</f>
        <v>16560</v>
      </c>
      <c r="M80" s="117">
        <f>ROUND('1Sek._Fiction'!N74*$B$7,0)</f>
        <v>19470</v>
      </c>
      <c r="N80" s="117">
        <f>ROUND('1Sek._Fiction'!O74*$B$7,0)</f>
        <v>20610</v>
      </c>
      <c r="O80" s="117">
        <f>ROUND('1Sek._Fiction'!P74*$B$7,0)</f>
        <v>18300</v>
      </c>
      <c r="R80" s="57"/>
      <c r="S80" s="57"/>
      <c r="T80" s="57"/>
    </row>
    <row r="81" spans="2:20" ht="15.75" thickBot="1" x14ac:dyDescent="0.3">
      <c r="B81" s="110">
        <v>69</v>
      </c>
      <c r="C81" s="114">
        <f>ROUND('1Sek._Fiction'!D75*$B$7,0)</f>
        <v>15510</v>
      </c>
      <c r="D81" s="116">
        <f>ROUND('1Sek._Fiction'!E75*$B$7,0)</f>
        <v>12420</v>
      </c>
      <c r="E81" s="116">
        <f>ROUND('1Sek._Fiction'!F75*$B$7,0)</f>
        <v>12870</v>
      </c>
      <c r="F81" s="116">
        <f>ROUND('1Sek._Fiction'!G75*$B$7,0)</f>
        <v>15210</v>
      </c>
      <c r="G81" s="116">
        <f>ROUND('1Sek._Fiction'!H75*$B$7,0)</f>
        <v>14730</v>
      </c>
      <c r="H81" s="116">
        <f>ROUND('1Sek._Fiction'!I75*$B$7,0)</f>
        <v>15510</v>
      </c>
      <c r="I81" s="116">
        <f>ROUND('1Sek._Fiction'!J75*$B$7,0)</f>
        <v>11940</v>
      </c>
      <c r="J81" s="116">
        <f>ROUND('1Sek._Fiction'!K75*$B$7,0)</f>
        <v>11640</v>
      </c>
      <c r="K81" s="116">
        <f>ROUND('1Sek._Fiction'!L75*$B$7,0)</f>
        <v>11790</v>
      </c>
      <c r="L81" s="116">
        <f>ROUND('1Sek._Fiction'!M75*$B$7,0)</f>
        <v>17670</v>
      </c>
      <c r="M81" s="116">
        <f>ROUND('1Sek._Fiction'!N75*$B$7,0)</f>
        <v>20790</v>
      </c>
      <c r="N81" s="116">
        <f>ROUND('1Sek._Fiction'!O75*$B$7,0)</f>
        <v>22020</v>
      </c>
      <c r="O81" s="116">
        <f>ROUND('1Sek._Fiction'!P75*$B$7,0)</f>
        <v>19530</v>
      </c>
      <c r="R81" s="57"/>
      <c r="S81" s="57"/>
      <c r="T81" s="57"/>
    </row>
    <row r="82" spans="2:20" ht="15.75" thickBot="1" x14ac:dyDescent="0.3">
      <c r="B82" s="111">
        <v>70</v>
      </c>
      <c r="C82" s="115">
        <f>ROUND('1Sek._Fiction'!D76*$B$7,0)</f>
        <v>16620</v>
      </c>
      <c r="D82" s="117">
        <f>ROUND('1Sek._Fiction'!E76*$B$7,0)</f>
        <v>13290</v>
      </c>
      <c r="E82" s="117">
        <f>ROUND('1Sek._Fiction'!F76*$B$7,0)</f>
        <v>13800</v>
      </c>
      <c r="F82" s="117">
        <f>ROUND('1Sek._Fiction'!G76*$B$7,0)</f>
        <v>16290</v>
      </c>
      <c r="G82" s="117">
        <f>ROUND('1Sek._Fiction'!H76*$B$7,0)</f>
        <v>15780</v>
      </c>
      <c r="H82" s="117">
        <f>ROUND('1Sek._Fiction'!I76*$B$7,0)</f>
        <v>16620</v>
      </c>
      <c r="I82" s="117">
        <f>ROUND('1Sek._Fiction'!J76*$B$7,0)</f>
        <v>12810</v>
      </c>
      <c r="J82" s="117">
        <f>ROUND('1Sek._Fiction'!K76*$B$7,0)</f>
        <v>12480</v>
      </c>
      <c r="K82" s="117">
        <f>ROUND('1Sek._Fiction'!L76*$B$7,0)</f>
        <v>12630</v>
      </c>
      <c r="L82" s="117">
        <f>ROUND('1Sek._Fiction'!M76*$B$7,0)</f>
        <v>18960</v>
      </c>
      <c r="M82" s="117">
        <f>ROUND('1Sek._Fiction'!N76*$B$7,0)</f>
        <v>22260</v>
      </c>
      <c r="N82" s="117">
        <f>ROUND('1Sek._Fiction'!O76*$B$7,0)</f>
        <v>23610</v>
      </c>
      <c r="O82" s="117">
        <f>ROUND('1Sek._Fiction'!P76*$B$7,0)</f>
        <v>20940</v>
      </c>
      <c r="R82" s="57"/>
      <c r="S82" s="57"/>
      <c r="T82" s="57"/>
    </row>
    <row r="83" spans="2:20" ht="15.75" thickBot="1" x14ac:dyDescent="0.3">
      <c r="B83" s="110">
        <v>71</v>
      </c>
      <c r="C83" s="114">
        <f>ROUND('1Sek._Fiction'!D77*$B$7,0)</f>
        <v>17790</v>
      </c>
      <c r="D83" s="116">
        <f>ROUND('1Sek._Fiction'!E77*$B$7,0)</f>
        <v>14220</v>
      </c>
      <c r="E83" s="116">
        <f>ROUND('1Sek._Fiction'!F77*$B$7,0)</f>
        <v>14760</v>
      </c>
      <c r="F83" s="116">
        <f>ROUND('1Sek._Fiction'!G77*$B$7,0)</f>
        <v>17430</v>
      </c>
      <c r="G83" s="116">
        <f>ROUND('1Sek._Fiction'!H77*$B$7,0)</f>
        <v>16890</v>
      </c>
      <c r="H83" s="116">
        <f>ROUND('1Sek._Fiction'!I77*$B$7,0)</f>
        <v>17790</v>
      </c>
      <c r="I83" s="116">
        <f>ROUND('1Sek._Fiction'!J77*$B$7,0)</f>
        <v>13710</v>
      </c>
      <c r="J83" s="116">
        <f>ROUND('1Sek._Fiction'!K77*$B$7,0)</f>
        <v>13350</v>
      </c>
      <c r="K83" s="116">
        <f>ROUND('1Sek._Fiction'!L77*$B$7,0)</f>
        <v>13530</v>
      </c>
      <c r="L83" s="116">
        <f>ROUND('1Sek._Fiction'!M77*$B$7,0)</f>
        <v>20280</v>
      </c>
      <c r="M83" s="116">
        <f>ROUND('1Sek._Fiction'!N77*$B$7,0)</f>
        <v>23850</v>
      </c>
      <c r="N83" s="116">
        <f>ROUND('1Sek._Fiction'!O77*$B$7,0)</f>
        <v>25260</v>
      </c>
      <c r="O83" s="116">
        <f>ROUND('1Sek._Fiction'!P77*$B$7,0)</f>
        <v>22410</v>
      </c>
      <c r="R83" s="57"/>
      <c r="S83" s="57"/>
      <c r="T83" s="57"/>
    </row>
    <row r="84" spans="2:20" ht="15.75" thickBot="1" x14ac:dyDescent="0.3">
      <c r="B84" s="111">
        <v>72</v>
      </c>
      <c r="C84" s="115">
        <f>ROUND('1Sek._Fiction'!D78*$B$7,0)</f>
        <v>19080</v>
      </c>
      <c r="D84" s="117">
        <f>ROUND('1Sek._Fiction'!E78*$B$7,0)</f>
        <v>15270</v>
      </c>
      <c r="E84" s="117">
        <f>ROUND('1Sek._Fiction'!F78*$B$7,0)</f>
        <v>15840</v>
      </c>
      <c r="F84" s="117">
        <f>ROUND('1Sek._Fiction'!G78*$B$7,0)</f>
        <v>18690</v>
      </c>
      <c r="G84" s="117">
        <f>ROUND('1Sek._Fiction'!H78*$B$7,0)</f>
        <v>18120</v>
      </c>
      <c r="H84" s="117">
        <f>ROUND('1Sek._Fiction'!I78*$B$7,0)</f>
        <v>19080</v>
      </c>
      <c r="I84" s="117">
        <f>ROUND('1Sek._Fiction'!J78*$B$7,0)</f>
        <v>14700</v>
      </c>
      <c r="J84" s="117">
        <f>ROUND('1Sek._Fiction'!K78*$B$7,0)</f>
        <v>14310</v>
      </c>
      <c r="K84" s="117">
        <f>ROUND('1Sek._Fiction'!L78*$B$7,0)</f>
        <v>14490</v>
      </c>
      <c r="L84" s="117">
        <f>ROUND('1Sek._Fiction'!M78*$B$7,0)</f>
        <v>21750</v>
      </c>
      <c r="M84" s="117">
        <f>ROUND('1Sek._Fiction'!N78*$B$7,0)</f>
        <v>25560</v>
      </c>
      <c r="N84" s="117">
        <f>ROUND('1Sek._Fiction'!O78*$B$7,0)</f>
        <v>27090</v>
      </c>
      <c r="O84" s="117">
        <f>ROUND('1Sek._Fiction'!P78*$B$7,0)</f>
        <v>24030</v>
      </c>
      <c r="R84" s="57"/>
      <c r="S84" s="57"/>
      <c r="T84" s="57"/>
    </row>
    <row r="85" spans="2:20" ht="15.75" thickBot="1" x14ac:dyDescent="0.3">
      <c r="B85" s="110">
        <v>73</v>
      </c>
      <c r="C85" s="114">
        <f>ROUND('1Sek._Fiction'!D79*$B$7,0)</f>
        <v>20490</v>
      </c>
      <c r="D85" s="116">
        <f>ROUND('1Sek._Fiction'!E79*$B$7,0)</f>
        <v>16380</v>
      </c>
      <c r="E85" s="116">
        <f>ROUND('1Sek._Fiction'!F79*$B$7,0)</f>
        <v>17010</v>
      </c>
      <c r="F85" s="116">
        <f>ROUND('1Sek._Fiction'!G79*$B$7,0)</f>
        <v>20070</v>
      </c>
      <c r="G85" s="116">
        <f>ROUND('1Sek._Fiction'!H79*$B$7,0)</f>
        <v>19470</v>
      </c>
      <c r="H85" s="116">
        <f>ROUND('1Sek._Fiction'!I79*$B$7,0)</f>
        <v>20490</v>
      </c>
      <c r="I85" s="116">
        <f>ROUND('1Sek._Fiction'!J79*$B$7,0)</f>
        <v>15780</v>
      </c>
      <c r="J85" s="116">
        <f>ROUND('1Sek._Fiction'!K79*$B$7,0)</f>
        <v>15360</v>
      </c>
      <c r="K85" s="116">
        <f>ROUND('1Sek._Fiction'!L79*$B$7,0)</f>
        <v>15570</v>
      </c>
      <c r="L85" s="116">
        <f>ROUND('1Sek._Fiction'!M79*$B$7,0)</f>
        <v>23370</v>
      </c>
      <c r="M85" s="116">
        <f>ROUND('1Sek._Fiction'!N79*$B$7,0)</f>
        <v>27450</v>
      </c>
      <c r="N85" s="116">
        <f>ROUND('1Sek._Fiction'!O79*$B$7,0)</f>
        <v>29100</v>
      </c>
      <c r="O85" s="116">
        <f>ROUND('1Sek._Fiction'!P79*$B$7,0)</f>
        <v>25830</v>
      </c>
      <c r="R85" s="57"/>
      <c r="S85" s="57"/>
      <c r="T85" s="57"/>
    </row>
    <row r="86" spans="2:20" ht="15.75" thickBot="1" x14ac:dyDescent="0.3">
      <c r="B86" s="111">
        <v>74</v>
      </c>
      <c r="C86" s="115">
        <f>ROUND('1Sek._Fiction'!D80*$B$7,0)</f>
        <v>22020</v>
      </c>
      <c r="D86" s="117">
        <f>ROUND('1Sek._Fiction'!E80*$B$7,0)</f>
        <v>17610</v>
      </c>
      <c r="E86" s="117">
        <f>ROUND('1Sek._Fiction'!F80*$B$7,0)</f>
        <v>18270</v>
      </c>
      <c r="F86" s="117">
        <f>ROUND('1Sek._Fiction'!G80*$B$7,0)</f>
        <v>21570</v>
      </c>
      <c r="G86" s="117">
        <f>ROUND('1Sek._Fiction'!H80*$B$7,0)</f>
        <v>20910</v>
      </c>
      <c r="H86" s="117">
        <f>ROUND('1Sek._Fiction'!I80*$B$7,0)</f>
        <v>22020</v>
      </c>
      <c r="I86" s="117">
        <f>ROUND('1Sek._Fiction'!J80*$B$7,0)</f>
        <v>16950</v>
      </c>
      <c r="J86" s="117">
        <f>ROUND('1Sek._Fiction'!K80*$B$7,0)</f>
        <v>16530</v>
      </c>
      <c r="K86" s="117">
        <f>ROUND('1Sek._Fiction'!L80*$B$7,0)</f>
        <v>16740</v>
      </c>
      <c r="L86" s="117">
        <f>ROUND('1Sek._Fiction'!M80*$B$7,0)</f>
        <v>25110</v>
      </c>
      <c r="M86" s="117">
        <f>ROUND('1Sek._Fiction'!N80*$B$7,0)</f>
        <v>29520</v>
      </c>
      <c r="N86" s="117">
        <f>ROUND('1Sek._Fiction'!O80*$B$7,0)</f>
        <v>31260</v>
      </c>
      <c r="O86" s="117">
        <f>ROUND('1Sek._Fiction'!P80*$B$7,0)</f>
        <v>27750</v>
      </c>
      <c r="R86" s="57"/>
      <c r="S86" s="57"/>
      <c r="T86" s="57"/>
    </row>
    <row r="87" spans="2:20" ht="15.75" thickBot="1" x14ac:dyDescent="0.3">
      <c r="B87" s="110">
        <v>75</v>
      </c>
      <c r="C87" s="114">
        <f>ROUND('1Sek._Fiction'!D81*$B$7,0)</f>
        <v>23460</v>
      </c>
      <c r="D87" s="116">
        <f>ROUND('1Sek._Fiction'!E81*$B$7,0)</f>
        <v>18780</v>
      </c>
      <c r="E87" s="116">
        <f>ROUND('1Sek._Fiction'!F81*$B$7,0)</f>
        <v>19470</v>
      </c>
      <c r="F87" s="116">
        <f>ROUND('1Sek._Fiction'!G81*$B$7,0)</f>
        <v>22980</v>
      </c>
      <c r="G87" s="116">
        <f>ROUND('1Sek._Fiction'!H81*$B$7,0)</f>
        <v>22290</v>
      </c>
      <c r="H87" s="116">
        <f>ROUND('1Sek._Fiction'!I81*$B$7,0)</f>
        <v>23460</v>
      </c>
      <c r="I87" s="116">
        <f>ROUND('1Sek._Fiction'!J81*$B$7,0)</f>
        <v>18060</v>
      </c>
      <c r="J87" s="116">
        <f>ROUND('1Sek._Fiction'!K81*$B$7,0)</f>
        <v>17610</v>
      </c>
      <c r="K87" s="116">
        <f>ROUND('1Sek._Fiction'!L81*$B$7,0)</f>
        <v>17820</v>
      </c>
      <c r="L87" s="116">
        <f>ROUND('1Sek._Fiction'!M81*$B$7,0)</f>
        <v>26730</v>
      </c>
      <c r="M87" s="116">
        <f>ROUND('1Sek._Fiction'!N81*$B$7,0)</f>
        <v>31440</v>
      </c>
      <c r="N87" s="116">
        <f>ROUND('1Sek._Fiction'!O81*$B$7,0)</f>
        <v>33300</v>
      </c>
      <c r="O87" s="116">
        <f>ROUND('1Sek._Fiction'!P81*$B$7,0)</f>
        <v>29550</v>
      </c>
      <c r="R87" s="57"/>
      <c r="S87" s="57"/>
      <c r="T87" s="57"/>
    </row>
    <row r="88" spans="2:20" ht="15.75" thickBot="1" x14ac:dyDescent="0.3">
      <c r="B88" s="111">
        <v>76</v>
      </c>
      <c r="C88" s="115">
        <f>ROUND('1Sek._Fiction'!D82*$B$7,0)</f>
        <v>25140</v>
      </c>
      <c r="D88" s="117">
        <f>ROUND('1Sek._Fiction'!E82*$B$7,0)</f>
        <v>20100</v>
      </c>
      <c r="E88" s="117">
        <f>ROUND('1Sek._Fiction'!F82*$B$7,0)</f>
        <v>20880</v>
      </c>
      <c r="F88" s="117">
        <f>ROUND('1Sek._Fiction'!G82*$B$7,0)</f>
        <v>24630</v>
      </c>
      <c r="G88" s="117">
        <f>ROUND('1Sek._Fiction'!H82*$B$7,0)</f>
        <v>23880</v>
      </c>
      <c r="H88" s="117">
        <f>ROUND('1Sek._Fiction'!I82*$B$7,0)</f>
        <v>25140</v>
      </c>
      <c r="I88" s="117">
        <f>ROUND('1Sek._Fiction'!J82*$B$7,0)</f>
        <v>19350</v>
      </c>
      <c r="J88" s="117">
        <f>ROUND('1Sek._Fiction'!K82*$B$7,0)</f>
        <v>18870</v>
      </c>
      <c r="K88" s="117">
        <f>ROUND('1Sek._Fiction'!L82*$B$7,0)</f>
        <v>19110</v>
      </c>
      <c r="L88" s="117">
        <f>ROUND('1Sek._Fiction'!M82*$B$7,0)</f>
        <v>28650</v>
      </c>
      <c r="M88" s="117">
        <f>ROUND('1Sek._Fiction'!N82*$B$7,0)</f>
        <v>33690</v>
      </c>
      <c r="N88" s="117">
        <f>ROUND('1Sek._Fiction'!O82*$B$7,0)</f>
        <v>35700</v>
      </c>
      <c r="O88" s="117">
        <f>ROUND('1Sek._Fiction'!P82*$B$7,0)</f>
        <v>31680</v>
      </c>
      <c r="R88" s="57"/>
      <c r="S88" s="57"/>
      <c r="T88" s="57"/>
    </row>
    <row r="89" spans="2:20" ht="15.75" thickBot="1" x14ac:dyDescent="0.3">
      <c r="B89" s="110">
        <v>77</v>
      </c>
      <c r="C89" s="114">
        <f>ROUND('1Sek._Fiction'!D83*$B$7,0)</f>
        <v>27000</v>
      </c>
      <c r="D89" s="116">
        <f>ROUND('1Sek._Fiction'!E83*$B$7,0)</f>
        <v>21600</v>
      </c>
      <c r="E89" s="116">
        <f>ROUND('1Sek._Fiction'!F83*$B$7,0)</f>
        <v>22410</v>
      </c>
      <c r="F89" s="116">
        <f>ROUND('1Sek._Fiction'!G83*$B$7,0)</f>
        <v>26460</v>
      </c>
      <c r="G89" s="116">
        <f>ROUND('1Sek._Fiction'!H83*$B$7,0)</f>
        <v>25650</v>
      </c>
      <c r="H89" s="116">
        <f>ROUND('1Sek._Fiction'!I83*$B$7,0)</f>
        <v>27000</v>
      </c>
      <c r="I89" s="116">
        <f>ROUND('1Sek._Fiction'!J83*$B$7,0)</f>
        <v>20790</v>
      </c>
      <c r="J89" s="116">
        <f>ROUND('1Sek._Fiction'!K83*$B$7,0)</f>
        <v>20250</v>
      </c>
      <c r="K89" s="116">
        <f>ROUND('1Sek._Fiction'!L83*$B$7,0)</f>
        <v>20520</v>
      </c>
      <c r="L89" s="116">
        <f>ROUND('1Sek._Fiction'!M83*$B$7,0)</f>
        <v>30780</v>
      </c>
      <c r="M89" s="116">
        <f>ROUND('1Sek._Fiction'!N83*$B$7,0)</f>
        <v>36180</v>
      </c>
      <c r="N89" s="116">
        <f>ROUND('1Sek._Fiction'!O83*$B$7,0)</f>
        <v>38340</v>
      </c>
      <c r="O89" s="116">
        <f>ROUND('1Sek._Fiction'!P83*$B$7,0)</f>
        <v>34020</v>
      </c>
      <c r="R89" s="57"/>
      <c r="S89" s="57"/>
      <c r="T89" s="57"/>
    </row>
    <row r="90" spans="2:20" ht="15.75" thickBot="1" x14ac:dyDescent="0.3">
      <c r="B90" s="111">
        <v>78</v>
      </c>
      <c r="C90" s="115">
        <f>ROUND('1Sek._Fiction'!D84*$B$7,0)</f>
        <v>28800</v>
      </c>
      <c r="D90" s="117">
        <f>ROUND('1Sek._Fiction'!E84*$B$7,0)</f>
        <v>23040</v>
      </c>
      <c r="E90" s="117">
        <f>ROUND('1Sek._Fiction'!F84*$B$7,0)</f>
        <v>23910</v>
      </c>
      <c r="F90" s="117">
        <f>ROUND('1Sek._Fiction'!G84*$B$7,0)</f>
        <v>28230</v>
      </c>
      <c r="G90" s="117">
        <f>ROUND('1Sek._Fiction'!H84*$B$7,0)</f>
        <v>27360</v>
      </c>
      <c r="H90" s="117">
        <f>ROUND('1Sek._Fiction'!I84*$B$7,0)</f>
        <v>28800</v>
      </c>
      <c r="I90" s="117">
        <f>ROUND('1Sek._Fiction'!J84*$B$7,0)</f>
        <v>22170</v>
      </c>
      <c r="J90" s="117">
        <f>ROUND('1Sek._Fiction'!K84*$B$7,0)</f>
        <v>21600</v>
      </c>
      <c r="K90" s="117">
        <f>ROUND('1Sek._Fiction'!L84*$B$7,0)</f>
        <v>21900</v>
      </c>
      <c r="L90" s="117">
        <f>ROUND('1Sek._Fiction'!M84*$B$7,0)</f>
        <v>32820</v>
      </c>
      <c r="M90" s="117">
        <f>ROUND('1Sek._Fiction'!N84*$B$7,0)</f>
        <v>38580</v>
      </c>
      <c r="N90" s="117">
        <f>ROUND('1Sek._Fiction'!O84*$B$7,0)</f>
        <v>40890</v>
      </c>
      <c r="O90" s="117">
        <f>ROUND('1Sek._Fiction'!P84*$B$7,0)</f>
        <v>36300</v>
      </c>
      <c r="R90" s="57"/>
      <c r="S90" s="57"/>
      <c r="T90" s="57"/>
    </row>
    <row r="91" spans="2:20" ht="15.75" thickBot="1" x14ac:dyDescent="0.3">
      <c r="B91" s="110">
        <v>79</v>
      </c>
      <c r="C91" s="114">
        <f>ROUND('1Sek._Fiction'!D85*$B$7,0)</f>
        <v>30810</v>
      </c>
      <c r="D91" s="116">
        <f>ROUND('1Sek._Fiction'!E85*$B$7,0)</f>
        <v>24660</v>
      </c>
      <c r="E91" s="116">
        <f>ROUND('1Sek._Fiction'!F85*$B$7,0)</f>
        <v>25560</v>
      </c>
      <c r="F91" s="116">
        <f>ROUND('1Sek._Fiction'!G85*$B$7,0)</f>
        <v>30180</v>
      </c>
      <c r="G91" s="116">
        <f>ROUND('1Sek._Fiction'!H85*$B$7,0)</f>
        <v>29280</v>
      </c>
      <c r="H91" s="116">
        <f>ROUND('1Sek._Fiction'!I85*$B$7,0)</f>
        <v>30810</v>
      </c>
      <c r="I91" s="116">
        <f>ROUND('1Sek._Fiction'!J85*$B$7,0)</f>
        <v>23730</v>
      </c>
      <c r="J91" s="116">
        <f>ROUND('1Sek._Fiction'!K85*$B$7,0)</f>
        <v>23100</v>
      </c>
      <c r="K91" s="116">
        <f>ROUND('1Sek._Fiction'!L85*$B$7,0)</f>
        <v>23430</v>
      </c>
      <c r="L91" s="116">
        <f>ROUND('1Sek._Fiction'!M85*$B$7,0)</f>
        <v>35130</v>
      </c>
      <c r="M91" s="116">
        <f>ROUND('1Sek._Fiction'!N85*$B$7,0)</f>
        <v>41280</v>
      </c>
      <c r="N91" s="116">
        <f>ROUND('1Sek._Fiction'!O85*$B$7,0)</f>
        <v>43740</v>
      </c>
      <c r="O91" s="116">
        <f>ROUND('1Sek._Fiction'!P85*$B$7,0)</f>
        <v>38820</v>
      </c>
      <c r="R91" s="57"/>
      <c r="S91" s="57"/>
      <c r="T91" s="57"/>
    </row>
    <row r="92" spans="2:20" ht="15.75" thickBot="1" x14ac:dyDescent="0.3">
      <c r="B92" s="111">
        <v>80</v>
      </c>
      <c r="C92" s="115">
        <f>ROUND('1Sek._Fiction'!D86*$B$7,0)</f>
        <v>33090</v>
      </c>
      <c r="D92" s="117">
        <f>ROUND('1Sek._Fiction'!E86*$B$7,0)</f>
        <v>26460</v>
      </c>
      <c r="E92" s="117">
        <f>ROUND('1Sek._Fiction'!F86*$B$7,0)</f>
        <v>27450</v>
      </c>
      <c r="F92" s="117">
        <f>ROUND('1Sek._Fiction'!G86*$B$7,0)</f>
        <v>32430</v>
      </c>
      <c r="G92" s="117">
        <f>ROUND('1Sek._Fiction'!H86*$B$7,0)</f>
        <v>31440</v>
      </c>
      <c r="H92" s="117">
        <f>ROUND('1Sek._Fiction'!I86*$B$7,0)</f>
        <v>33090</v>
      </c>
      <c r="I92" s="117">
        <f>ROUND('1Sek._Fiction'!J86*$B$7,0)</f>
        <v>25470</v>
      </c>
      <c r="J92" s="117">
        <f>ROUND('1Sek._Fiction'!K86*$B$7,0)</f>
        <v>24810</v>
      </c>
      <c r="K92" s="117">
        <f>ROUND('1Sek._Fiction'!L86*$B$7,0)</f>
        <v>25140</v>
      </c>
      <c r="L92" s="117">
        <f>ROUND('1Sek._Fiction'!M86*$B$7,0)</f>
        <v>37710</v>
      </c>
      <c r="M92" s="117">
        <f>ROUND('1Sek._Fiction'!N86*$B$7,0)</f>
        <v>44340</v>
      </c>
      <c r="N92" s="117">
        <f>ROUND('1Sek._Fiction'!O86*$B$7,0)</f>
        <v>46980</v>
      </c>
      <c r="O92" s="117">
        <f>ROUND('1Sek._Fiction'!P86*$B$7,0)</f>
        <v>41700</v>
      </c>
      <c r="R92" s="57"/>
      <c r="S92" s="57"/>
      <c r="T92" s="57"/>
    </row>
    <row r="93" spans="2:20" ht="15.75" thickBot="1" x14ac:dyDescent="0.3">
      <c r="B93" s="110">
        <v>81</v>
      </c>
      <c r="C93" s="114">
        <f>ROUND('1Sek._Fiction'!D87*$B$7,0)</f>
        <v>35400</v>
      </c>
      <c r="D93" s="116">
        <f>ROUND('1Sek._Fiction'!E87*$B$7,0)</f>
        <v>28320</v>
      </c>
      <c r="E93" s="116">
        <f>ROUND('1Sek._Fiction'!F87*$B$7,0)</f>
        <v>29370</v>
      </c>
      <c r="F93" s="116">
        <f>ROUND('1Sek._Fiction'!G87*$B$7,0)</f>
        <v>34680</v>
      </c>
      <c r="G93" s="116">
        <f>ROUND('1Sek._Fiction'!H87*$B$7,0)</f>
        <v>33630</v>
      </c>
      <c r="H93" s="116">
        <f>ROUND('1Sek._Fiction'!I87*$B$7,0)</f>
        <v>35400</v>
      </c>
      <c r="I93" s="116">
        <f>ROUND('1Sek._Fiction'!J87*$B$7,0)</f>
        <v>27270</v>
      </c>
      <c r="J93" s="116">
        <f>ROUND('1Sek._Fiction'!K87*$B$7,0)</f>
        <v>26550</v>
      </c>
      <c r="K93" s="116">
        <f>ROUND('1Sek._Fiction'!L87*$B$7,0)</f>
        <v>26910</v>
      </c>
      <c r="L93" s="116">
        <f>ROUND('1Sek._Fiction'!M87*$B$7,0)</f>
        <v>40350</v>
      </c>
      <c r="M93" s="116">
        <f>ROUND('1Sek._Fiction'!N87*$B$7,0)</f>
        <v>47430</v>
      </c>
      <c r="N93" s="116">
        <f>ROUND('1Sek._Fiction'!O87*$B$7,0)</f>
        <v>50280</v>
      </c>
      <c r="O93" s="116">
        <f>ROUND('1Sek._Fiction'!P87*$B$7,0)</f>
        <v>44610</v>
      </c>
      <c r="R93" s="57"/>
      <c r="S93" s="57"/>
      <c r="T93" s="57"/>
    </row>
    <row r="94" spans="2:20" ht="15.75" thickBot="1" x14ac:dyDescent="0.3">
      <c r="B94" s="111">
        <v>82</v>
      </c>
      <c r="C94" s="115">
        <f>ROUND('1Sek._Fiction'!D88*$B$7,0)</f>
        <v>38010</v>
      </c>
      <c r="D94" s="117">
        <f>ROUND('1Sek._Fiction'!E88*$B$7,0)</f>
        <v>30420</v>
      </c>
      <c r="E94" s="117">
        <f>ROUND('1Sek._Fiction'!F88*$B$7,0)</f>
        <v>31560</v>
      </c>
      <c r="F94" s="117">
        <f>ROUND('1Sek._Fiction'!G88*$B$7,0)</f>
        <v>37260</v>
      </c>
      <c r="G94" s="117">
        <f>ROUND('1Sek._Fiction'!H88*$B$7,0)</f>
        <v>36120</v>
      </c>
      <c r="H94" s="117">
        <f>ROUND('1Sek._Fiction'!I88*$B$7,0)</f>
        <v>38010</v>
      </c>
      <c r="I94" s="117">
        <f>ROUND('1Sek._Fiction'!J88*$B$7,0)</f>
        <v>29280</v>
      </c>
      <c r="J94" s="117">
        <f>ROUND('1Sek._Fiction'!K88*$B$7,0)</f>
        <v>28500</v>
      </c>
      <c r="K94" s="117">
        <f>ROUND('1Sek._Fiction'!L88*$B$7,0)</f>
        <v>28890</v>
      </c>
      <c r="L94" s="117">
        <f>ROUND('1Sek._Fiction'!M88*$B$7,0)</f>
        <v>43320</v>
      </c>
      <c r="M94" s="117">
        <f>ROUND('1Sek._Fiction'!N88*$B$7,0)</f>
        <v>50940</v>
      </c>
      <c r="N94" s="117">
        <f>ROUND('1Sek._Fiction'!O88*$B$7,0)</f>
        <v>53970</v>
      </c>
      <c r="O94" s="117">
        <f>ROUND('1Sek._Fiction'!P88*$B$7,0)</f>
        <v>47880</v>
      </c>
      <c r="R94" s="57"/>
      <c r="S94" s="57"/>
      <c r="T94" s="57"/>
    </row>
    <row r="95" spans="2:20" ht="15.75" thickBot="1" x14ac:dyDescent="0.3">
      <c r="B95" s="110">
        <v>83</v>
      </c>
      <c r="C95" s="114">
        <f>ROUND('1Sek._Fiction'!D89*$B$7,0)</f>
        <v>40860</v>
      </c>
      <c r="D95" s="116">
        <f>ROUND('1Sek._Fiction'!E89*$B$7,0)</f>
        <v>32700</v>
      </c>
      <c r="E95" s="116">
        <f>ROUND('1Sek._Fiction'!F89*$B$7,0)</f>
        <v>33900</v>
      </c>
      <c r="F95" s="116">
        <f>ROUND('1Sek._Fiction'!G89*$B$7,0)</f>
        <v>40050</v>
      </c>
      <c r="G95" s="116">
        <f>ROUND('1Sek._Fiction'!H89*$B$7,0)</f>
        <v>38820</v>
      </c>
      <c r="H95" s="116">
        <f>ROUND('1Sek._Fiction'!I89*$B$7,0)</f>
        <v>40860</v>
      </c>
      <c r="I95" s="116">
        <f>ROUND('1Sek._Fiction'!J89*$B$7,0)</f>
        <v>31470</v>
      </c>
      <c r="J95" s="116">
        <f>ROUND('1Sek._Fiction'!K89*$B$7,0)</f>
        <v>30660</v>
      </c>
      <c r="K95" s="116">
        <f>ROUND('1Sek._Fiction'!L89*$B$7,0)</f>
        <v>31050</v>
      </c>
      <c r="L95" s="116">
        <f>ROUND('1Sek._Fiction'!M89*$B$7,0)</f>
        <v>46590</v>
      </c>
      <c r="M95" s="116">
        <f>ROUND('1Sek._Fiction'!N89*$B$7,0)</f>
        <v>54750</v>
      </c>
      <c r="N95" s="116">
        <f>ROUND('1Sek._Fiction'!O89*$B$7,0)</f>
        <v>58020</v>
      </c>
      <c r="O95" s="116">
        <f>ROUND('1Sek._Fiction'!P89*$B$7,0)</f>
        <v>51480</v>
      </c>
      <c r="R95" s="57"/>
      <c r="S95" s="57"/>
      <c r="T95" s="57"/>
    </row>
    <row r="96" spans="2:20" ht="15.75" thickBot="1" x14ac:dyDescent="0.3">
      <c r="B96" s="111">
        <v>84</v>
      </c>
      <c r="C96" s="115">
        <f>ROUND('1Sek._Fiction'!D90*$B$7,0)</f>
        <v>43830</v>
      </c>
      <c r="D96" s="117">
        <f>ROUND('1Sek._Fiction'!E90*$B$7,0)</f>
        <v>35070</v>
      </c>
      <c r="E96" s="117">
        <f>ROUND('1Sek._Fiction'!F90*$B$7,0)</f>
        <v>36390</v>
      </c>
      <c r="F96" s="117">
        <f>ROUND('1Sek._Fiction'!G90*$B$7,0)</f>
        <v>42960</v>
      </c>
      <c r="G96" s="117">
        <f>ROUND('1Sek._Fiction'!H90*$B$7,0)</f>
        <v>41640</v>
      </c>
      <c r="H96" s="117">
        <f>ROUND('1Sek._Fiction'!I90*$B$7,0)</f>
        <v>43830</v>
      </c>
      <c r="I96" s="117">
        <f>ROUND('1Sek._Fiction'!J90*$B$7,0)</f>
        <v>33750</v>
      </c>
      <c r="J96" s="117">
        <f>ROUND('1Sek._Fiction'!K90*$B$7,0)</f>
        <v>32880</v>
      </c>
      <c r="K96" s="117">
        <f>ROUND('1Sek._Fiction'!L90*$B$7,0)</f>
        <v>33300</v>
      </c>
      <c r="L96" s="117">
        <f>ROUND('1Sek._Fiction'!M90*$B$7,0)</f>
        <v>49980</v>
      </c>
      <c r="M96" s="117">
        <f>ROUND('1Sek._Fiction'!N90*$B$7,0)</f>
        <v>58740</v>
      </c>
      <c r="N96" s="117">
        <f>ROUND('1Sek._Fiction'!O90*$B$7,0)</f>
        <v>62250</v>
      </c>
      <c r="O96" s="117">
        <f>ROUND('1Sek._Fiction'!P90*$B$7,0)</f>
        <v>55230</v>
      </c>
      <c r="R96" s="57"/>
      <c r="S96" s="57"/>
      <c r="T96" s="57"/>
    </row>
    <row r="97" spans="2:20" ht="15.75" thickBot="1" x14ac:dyDescent="0.3">
      <c r="B97" s="110">
        <v>85</v>
      </c>
      <c r="C97" s="114">
        <f>ROUND('1Sek._Fiction'!D91*$B$7,0)</f>
        <v>46980</v>
      </c>
      <c r="D97" s="116">
        <f>ROUND('1Sek._Fiction'!E91*$B$7,0)</f>
        <v>37590</v>
      </c>
      <c r="E97" s="116">
        <f>ROUND('1Sek._Fiction'!F91*$B$7,0)</f>
        <v>39000</v>
      </c>
      <c r="F97" s="116">
        <f>ROUND('1Sek._Fiction'!G91*$B$7,0)</f>
        <v>46050</v>
      </c>
      <c r="G97" s="116">
        <f>ROUND('1Sek._Fiction'!H91*$B$7,0)</f>
        <v>44640</v>
      </c>
      <c r="H97" s="116">
        <f>ROUND('1Sek._Fiction'!I91*$B$7,0)</f>
        <v>46980</v>
      </c>
      <c r="I97" s="116">
        <f>ROUND('1Sek._Fiction'!J91*$B$7,0)</f>
        <v>36180</v>
      </c>
      <c r="J97" s="116">
        <f>ROUND('1Sek._Fiction'!K91*$B$7,0)</f>
        <v>35250</v>
      </c>
      <c r="K97" s="116">
        <f>ROUND('1Sek._Fiction'!L91*$B$7,0)</f>
        <v>35700</v>
      </c>
      <c r="L97" s="116">
        <f>ROUND('1Sek._Fiction'!M91*$B$7,0)</f>
        <v>53550</v>
      </c>
      <c r="M97" s="116">
        <f>ROUND('1Sek._Fiction'!N91*$B$7,0)</f>
        <v>62940</v>
      </c>
      <c r="N97" s="116">
        <f>ROUND('1Sek._Fiction'!O91*$B$7,0)</f>
        <v>66720</v>
      </c>
      <c r="O97" s="116">
        <f>ROUND('1Sek._Fiction'!P91*$B$7,0)</f>
        <v>59190</v>
      </c>
      <c r="R97" s="57"/>
      <c r="S97" s="57"/>
      <c r="T97" s="57"/>
    </row>
    <row r="98" spans="2:20" ht="15.75" thickBot="1" x14ac:dyDescent="0.3">
      <c r="B98" s="111">
        <v>86</v>
      </c>
      <c r="C98" s="115">
        <f>ROUND('1Sek._Fiction'!D92*$B$7,0)</f>
        <v>50400</v>
      </c>
      <c r="D98" s="117">
        <f>ROUND('1Sek._Fiction'!E92*$B$7,0)</f>
        <v>40320</v>
      </c>
      <c r="E98" s="117">
        <f>ROUND('1Sek._Fiction'!F92*$B$7,0)</f>
        <v>41820</v>
      </c>
      <c r="F98" s="117">
        <f>ROUND('1Sek._Fiction'!G92*$B$7,0)</f>
        <v>49380</v>
      </c>
      <c r="G98" s="117">
        <f>ROUND('1Sek._Fiction'!H92*$B$7,0)</f>
        <v>47880</v>
      </c>
      <c r="H98" s="117">
        <f>ROUND('1Sek._Fiction'!I92*$B$7,0)</f>
        <v>50400</v>
      </c>
      <c r="I98" s="117">
        <f>ROUND('1Sek._Fiction'!J92*$B$7,0)</f>
        <v>38820</v>
      </c>
      <c r="J98" s="117">
        <f>ROUND('1Sek._Fiction'!K92*$B$7,0)</f>
        <v>37800</v>
      </c>
      <c r="K98" s="117">
        <f>ROUND('1Sek._Fiction'!L92*$B$7,0)</f>
        <v>38310</v>
      </c>
      <c r="L98" s="117">
        <f>ROUND('1Sek._Fiction'!M92*$B$7,0)</f>
        <v>57450</v>
      </c>
      <c r="M98" s="117">
        <f>ROUND('1Sek._Fiction'!N92*$B$7,0)</f>
        <v>67530</v>
      </c>
      <c r="N98" s="117">
        <f>ROUND('1Sek._Fiction'!O92*$B$7,0)</f>
        <v>71580</v>
      </c>
      <c r="O98" s="117">
        <f>ROUND('1Sek._Fiction'!P92*$B$7,0)</f>
        <v>63510</v>
      </c>
    </row>
    <row r="99" spans="2:20" ht="15.75" thickBot="1" x14ac:dyDescent="0.3">
      <c r="B99" s="110">
        <v>87</v>
      </c>
      <c r="C99" s="114">
        <f>ROUND('1Sek._Fiction'!D93*$B$7,0)</f>
        <v>54000</v>
      </c>
      <c r="D99" s="116">
        <f>ROUND('1Sek._Fiction'!E93*$B$7,0)</f>
        <v>43200</v>
      </c>
      <c r="E99" s="116">
        <f>ROUND('1Sek._Fiction'!F93*$B$7,0)</f>
        <v>44820</v>
      </c>
      <c r="F99" s="116">
        <f>ROUND('1Sek._Fiction'!G93*$B$7,0)</f>
        <v>52920</v>
      </c>
      <c r="G99" s="116">
        <f>ROUND('1Sek._Fiction'!H93*$B$7,0)</f>
        <v>51300</v>
      </c>
      <c r="H99" s="116">
        <f>ROUND('1Sek._Fiction'!I93*$B$7,0)</f>
        <v>54000</v>
      </c>
      <c r="I99" s="116">
        <f>ROUND('1Sek._Fiction'!J93*$B$7,0)</f>
        <v>41580</v>
      </c>
      <c r="J99" s="116">
        <f>ROUND('1Sek._Fiction'!K93*$B$7,0)</f>
        <v>40500</v>
      </c>
      <c r="K99" s="116">
        <f>ROUND('1Sek._Fiction'!L93*$B$7,0)</f>
        <v>41040</v>
      </c>
      <c r="L99" s="116">
        <f>ROUND('1Sek._Fiction'!M93*$B$7,0)</f>
        <v>61560</v>
      </c>
      <c r="M99" s="116">
        <f>ROUND('1Sek._Fiction'!N93*$B$7,0)</f>
        <v>72360</v>
      </c>
      <c r="N99" s="116">
        <f>ROUND('1Sek._Fiction'!O93*$B$7,0)</f>
        <v>76680</v>
      </c>
      <c r="O99" s="116">
        <f>ROUND('1Sek._Fiction'!P93*$B$7,0)</f>
        <v>68040</v>
      </c>
    </row>
    <row r="100" spans="2:20" ht="15.75" thickBot="1" x14ac:dyDescent="0.3">
      <c r="B100" s="111">
        <v>88</v>
      </c>
      <c r="C100" s="115">
        <f>ROUND('1Sek._Fiction'!D94*$B$7,0)</f>
        <v>57930</v>
      </c>
      <c r="D100" s="117">
        <f>ROUND('1Sek._Fiction'!E94*$B$7,0)</f>
        <v>46350</v>
      </c>
      <c r="E100" s="117">
        <f>ROUND('1Sek._Fiction'!F94*$B$7,0)</f>
        <v>48090</v>
      </c>
      <c r="F100" s="117">
        <f>ROUND('1Sek._Fiction'!G94*$B$7,0)</f>
        <v>56760</v>
      </c>
      <c r="G100" s="117">
        <f>ROUND('1Sek._Fiction'!H94*$B$7,0)</f>
        <v>55020</v>
      </c>
      <c r="H100" s="117">
        <f>ROUND('1Sek._Fiction'!I94*$B$7,0)</f>
        <v>57930</v>
      </c>
      <c r="I100" s="117">
        <f>ROUND('1Sek._Fiction'!J94*$B$7,0)</f>
        <v>44610</v>
      </c>
      <c r="J100" s="117">
        <f>ROUND('1Sek._Fiction'!K94*$B$7,0)</f>
        <v>43440</v>
      </c>
      <c r="K100" s="117">
        <f>ROUND('1Sek._Fiction'!L94*$B$7,0)</f>
        <v>44040</v>
      </c>
      <c r="L100" s="117">
        <f>ROUND('1Sek._Fiction'!M94*$B$7,0)</f>
        <v>66030</v>
      </c>
      <c r="M100" s="117">
        <f>ROUND('1Sek._Fiction'!N94*$B$7,0)</f>
        <v>77640</v>
      </c>
      <c r="N100" s="117">
        <f>ROUND('1Sek._Fiction'!O94*$B$7,0)</f>
        <v>82260</v>
      </c>
      <c r="O100" s="117">
        <f>ROUND('1Sek._Fiction'!P94*$B$7,0)</f>
        <v>72990</v>
      </c>
    </row>
    <row r="101" spans="2:20" ht="15.75" thickBot="1" x14ac:dyDescent="0.3">
      <c r="B101" s="110">
        <v>89</v>
      </c>
      <c r="C101" s="114">
        <f>ROUND('1Sek._Fiction'!D95*$B$7,0)</f>
        <v>62220</v>
      </c>
      <c r="D101" s="116">
        <f>ROUND('1Sek._Fiction'!E95*$B$7,0)</f>
        <v>49770</v>
      </c>
      <c r="E101" s="116">
        <f>ROUND('1Sek._Fiction'!F95*$B$7,0)</f>
        <v>51630</v>
      </c>
      <c r="F101" s="116">
        <f>ROUND('1Sek._Fiction'!G95*$B$7,0)</f>
        <v>60990</v>
      </c>
      <c r="G101" s="116">
        <f>ROUND('1Sek._Fiction'!H95*$B$7,0)</f>
        <v>59100</v>
      </c>
      <c r="H101" s="116">
        <f>ROUND('1Sek._Fiction'!I95*$B$7,0)</f>
        <v>62220</v>
      </c>
      <c r="I101" s="116">
        <f>ROUND('1Sek._Fiction'!J95*$B$7,0)</f>
        <v>47910</v>
      </c>
      <c r="J101" s="116">
        <f>ROUND('1Sek._Fiction'!K95*$B$7,0)</f>
        <v>46680</v>
      </c>
      <c r="K101" s="116">
        <f>ROUND('1Sek._Fiction'!L95*$B$7,0)</f>
        <v>47280</v>
      </c>
      <c r="L101" s="116">
        <f>ROUND('1Sek._Fiction'!M95*$B$7,0)</f>
        <v>70920</v>
      </c>
      <c r="M101" s="116">
        <f>ROUND('1Sek._Fiction'!N95*$B$7,0)</f>
        <v>83370</v>
      </c>
      <c r="N101" s="116">
        <f>ROUND('1Sek._Fiction'!O95*$B$7,0)</f>
        <v>88350</v>
      </c>
      <c r="O101" s="116">
        <f>ROUND('1Sek._Fiction'!P95*$B$7,0)</f>
        <v>78390</v>
      </c>
    </row>
    <row r="102" spans="2:20" ht="15.75" thickBot="1" x14ac:dyDescent="0.3">
      <c r="B102" s="111">
        <v>90</v>
      </c>
      <c r="C102" s="115">
        <f>ROUND('1Sek._Fiction'!D96*$B$7,0)</f>
        <v>67170</v>
      </c>
      <c r="D102" s="117">
        <f>ROUND('1Sek._Fiction'!E96*$B$7,0)</f>
        <v>53730</v>
      </c>
      <c r="E102" s="117">
        <f>ROUND('1Sek._Fiction'!F96*$B$7,0)</f>
        <v>55740</v>
      </c>
      <c r="F102" s="117">
        <f>ROUND('1Sek._Fiction'!G96*$B$7,0)</f>
        <v>65820</v>
      </c>
      <c r="G102" s="117">
        <f>ROUND('1Sek._Fiction'!H96*$B$7,0)</f>
        <v>63810</v>
      </c>
      <c r="H102" s="117">
        <f>ROUND('1Sek._Fiction'!I96*$B$7,0)</f>
        <v>67170</v>
      </c>
      <c r="I102" s="117">
        <f>ROUND('1Sek._Fiction'!J96*$B$7,0)</f>
        <v>51720</v>
      </c>
      <c r="J102" s="117">
        <f>ROUND('1Sek._Fiction'!K96*$B$7,0)</f>
        <v>50370</v>
      </c>
      <c r="K102" s="117">
        <f>ROUND('1Sek._Fiction'!L96*$B$7,0)</f>
        <v>51060</v>
      </c>
      <c r="L102" s="117">
        <f>ROUND('1Sek._Fiction'!M96*$B$7,0)</f>
        <v>76560</v>
      </c>
      <c r="M102" s="117">
        <f>ROUND('1Sek._Fiction'!N96*$B$7,0)</f>
        <v>90000</v>
      </c>
      <c r="N102" s="117">
        <f>ROUND('1Sek._Fiction'!O96*$B$7,0)</f>
        <v>95370</v>
      </c>
      <c r="O102" s="117">
        <f>ROUND('1Sek._Fiction'!P96*$B$7,0)</f>
        <v>84630</v>
      </c>
    </row>
    <row r="103" spans="2:20" ht="15.75" thickBot="1" x14ac:dyDescent="0.3">
      <c r="B103" s="110">
        <v>91</v>
      </c>
      <c r="C103" s="114">
        <f>ROUND('1Sek._Fiction'!D97*$B$7,0)</f>
        <v>72540</v>
      </c>
      <c r="D103" s="116">
        <f>ROUND('1Sek._Fiction'!E97*$B$7,0)</f>
        <v>58020</v>
      </c>
      <c r="E103" s="116">
        <f>ROUND('1Sek._Fiction'!F97*$B$7,0)</f>
        <v>60210</v>
      </c>
      <c r="F103" s="116">
        <f>ROUND('1Sek._Fiction'!G97*$B$7,0)</f>
        <v>71100</v>
      </c>
      <c r="G103" s="116">
        <f>ROUND('1Sek._Fiction'!H97*$B$7,0)</f>
        <v>68910</v>
      </c>
      <c r="H103" s="116">
        <f>ROUND('1Sek._Fiction'!I97*$B$7,0)</f>
        <v>72540</v>
      </c>
      <c r="I103" s="116">
        <f>ROUND('1Sek._Fiction'!J97*$B$7,0)</f>
        <v>55860</v>
      </c>
      <c r="J103" s="116">
        <f>ROUND('1Sek._Fiction'!K97*$B$7,0)</f>
        <v>54420</v>
      </c>
      <c r="K103" s="116">
        <f>ROUND('1Sek._Fiction'!L97*$B$7,0)</f>
        <v>55140</v>
      </c>
      <c r="L103" s="116">
        <f>ROUND('1Sek._Fiction'!M97*$B$7,0)</f>
        <v>82710</v>
      </c>
      <c r="M103" s="116">
        <f>ROUND('1Sek._Fiction'!N97*$B$7,0)</f>
        <v>97200</v>
      </c>
      <c r="N103" s="116">
        <f>ROUND('1Sek._Fiction'!O97*$B$7,0)</f>
        <v>103020</v>
      </c>
      <c r="O103" s="116">
        <f>ROUND('1Sek._Fiction'!P97*$B$7,0)</f>
        <v>91410</v>
      </c>
    </row>
    <row r="104" spans="2:20" ht="15.75" thickBot="1" x14ac:dyDescent="0.3">
      <c r="B104" s="111">
        <v>92</v>
      </c>
      <c r="C104" s="115">
        <f>ROUND('1Sek._Fiction'!D98*$B$7,0)</f>
        <v>78330</v>
      </c>
      <c r="D104" s="117">
        <f>ROUND('1Sek._Fiction'!E98*$B$7,0)</f>
        <v>62670</v>
      </c>
      <c r="E104" s="117">
        <f>ROUND('1Sek._Fiction'!F98*$B$7,0)</f>
        <v>65010</v>
      </c>
      <c r="F104" s="117">
        <f>ROUND('1Sek._Fiction'!G98*$B$7,0)</f>
        <v>76770</v>
      </c>
      <c r="G104" s="117">
        <f>ROUND('1Sek._Fiction'!H98*$B$7,0)</f>
        <v>74400</v>
      </c>
      <c r="H104" s="117">
        <f>ROUND('1Sek._Fiction'!I98*$B$7,0)</f>
        <v>78330</v>
      </c>
      <c r="I104" s="117">
        <f>ROUND('1Sek._Fiction'!J98*$B$7,0)</f>
        <v>60300</v>
      </c>
      <c r="J104" s="117">
        <f>ROUND('1Sek._Fiction'!K98*$B$7,0)</f>
        <v>58740</v>
      </c>
      <c r="K104" s="117">
        <f>ROUND('1Sek._Fiction'!L98*$B$7,0)</f>
        <v>59520</v>
      </c>
      <c r="L104" s="117">
        <f>ROUND('1Sek._Fiction'!M98*$B$7,0)</f>
        <v>89310</v>
      </c>
      <c r="M104" s="117">
        <f>ROUND('1Sek._Fiction'!N98*$B$7,0)</f>
        <v>104970</v>
      </c>
      <c r="N104" s="117">
        <f>ROUND('1Sek._Fiction'!O98*$B$7,0)</f>
        <v>111240</v>
      </c>
      <c r="O104" s="117">
        <f>ROUND('1Sek._Fiction'!P98*$B$7,0)</f>
        <v>98700</v>
      </c>
    </row>
    <row r="105" spans="2:20" ht="15.75" thickBot="1" x14ac:dyDescent="0.3">
      <c r="B105" s="110">
        <v>93</v>
      </c>
      <c r="C105" s="114">
        <f>ROUND('1Sek._Fiction'!D99*$B$7,0)</f>
        <v>84570</v>
      </c>
      <c r="D105" s="116">
        <f>ROUND('1Sek._Fiction'!E99*$B$7,0)</f>
        <v>67650</v>
      </c>
      <c r="E105" s="116">
        <f>ROUND('1Sek._Fiction'!F99*$B$7,0)</f>
        <v>70200</v>
      </c>
      <c r="F105" s="116">
        <f>ROUND('1Sek._Fiction'!G99*$B$7,0)</f>
        <v>82890</v>
      </c>
      <c r="G105" s="116">
        <f>ROUND('1Sek._Fiction'!H99*$B$7,0)</f>
        <v>80340</v>
      </c>
      <c r="H105" s="116">
        <f>ROUND('1Sek._Fiction'!I99*$B$7,0)</f>
        <v>84570</v>
      </c>
      <c r="I105" s="116">
        <f>ROUND('1Sek._Fiction'!J99*$B$7,0)</f>
        <v>65130</v>
      </c>
      <c r="J105" s="116">
        <f>ROUND('1Sek._Fiction'!K99*$B$7,0)</f>
        <v>63420</v>
      </c>
      <c r="K105" s="116">
        <f>ROUND('1Sek._Fiction'!L99*$B$7,0)</f>
        <v>64260</v>
      </c>
      <c r="L105" s="116">
        <f>ROUND('1Sek._Fiction'!M99*$B$7,0)</f>
        <v>96420</v>
      </c>
      <c r="M105" s="116">
        <f>ROUND('1Sek._Fiction'!N99*$B$7,0)</f>
        <v>113310</v>
      </c>
      <c r="N105" s="116">
        <f>ROUND('1Sek._Fiction'!O99*$B$7,0)</f>
        <v>120090</v>
      </c>
      <c r="O105" s="116">
        <f>ROUND('1Sek._Fiction'!P99*$B$7,0)</f>
        <v>106560</v>
      </c>
    </row>
    <row r="106" spans="2:20" ht="15.75" thickBot="1" x14ac:dyDescent="0.3">
      <c r="B106" s="111">
        <v>94</v>
      </c>
      <c r="C106" s="115">
        <f>ROUND('1Sek._Fiction'!D100*$B$7,0)</f>
        <v>91320</v>
      </c>
      <c r="D106" s="117">
        <f>ROUND('1Sek._Fiction'!E100*$B$7,0)</f>
        <v>73050</v>
      </c>
      <c r="E106" s="117">
        <f>ROUND('1Sek._Fiction'!F100*$B$7,0)</f>
        <v>75810</v>
      </c>
      <c r="F106" s="117">
        <f>ROUND('1Sek._Fiction'!G100*$B$7,0)</f>
        <v>89490</v>
      </c>
      <c r="G106" s="117">
        <f>ROUND('1Sek._Fiction'!H100*$B$7,0)</f>
        <v>86760</v>
      </c>
      <c r="H106" s="117">
        <f>ROUND('1Sek._Fiction'!I100*$B$7,0)</f>
        <v>91320</v>
      </c>
      <c r="I106" s="117">
        <f>ROUND('1Sek._Fiction'!J100*$B$7,0)</f>
        <v>70320</v>
      </c>
      <c r="J106" s="117">
        <f>ROUND('1Sek._Fiction'!K100*$B$7,0)</f>
        <v>68490</v>
      </c>
      <c r="K106" s="117">
        <f>ROUND('1Sek._Fiction'!L100*$B$7,0)</f>
        <v>69390</v>
      </c>
      <c r="L106" s="117">
        <f>ROUND('1Sek._Fiction'!M100*$B$7,0)</f>
        <v>104100</v>
      </c>
      <c r="M106" s="117">
        <f>ROUND('1Sek._Fiction'!N100*$B$7,0)</f>
        <v>122370</v>
      </c>
      <c r="N106" s="117">
        <f>ROUND('1Sek._Fiction'!O100*$B$7,0)</f>
        <v>129660</v>
      </c>
      <c r="O106" s="117">
        <f>ROUND('1Sek._Fiction'!P100*$B$7,0)</f>
        <v>115050</v>
      </c>
    </row>
    <row r="107" spans="2:20" ht="15.75" thickBot="1" x14ac:dyDescent="0.3">
      <c r="B107" s="110">
        <v>95</v>
      </c>
      <c r="C107" s="114">
        <f>ROUND('1Sek._Fiction'!D101*$B$7,0)</f>
        <v>98640</v>
      </c>
      <c r="D107" s="116">
        <f>ROUND('1Sek._Fiction'!E101*$B$7,0)</f>
        <v>78900</v>
      </c>
      <c r="E107" s="116">
        <f>ROUND('1Sek._Fiction'!F101*$B$7,0)</f>
        <v>81870</v>
      </c>
      <c r="F107" s="116">
        <f>ROUND('1Sek._Fiction'!G101*$B$7,0)</f>
        <v>96660</v>
      </c>
      <c r="G107" s="116">
        <f>ROUND('1Sek._Fiction'!H101*$B$7,0)</f>
        <v>93720</v>
      </c>
      <c r="H107" s="116">
        <f>ROUND('1Sek._Fiction'!I101*$B$7,0)</f>
        <v>98640</v>
      </c>
      <c r="I107" s="116">
        <f>ROUND('1Sek._Fiction'!J101*$B$7,0)</f>
        <v>75960</v>
      </c>
      <c r="J107" s="116">
        <f>ROUND('1Sek._Fiction'!K101*$B$7,0)</f>
        <v>73980</v>
      </c>
      <c r="K107" s="116">
        <f>ROUND('1Sek._Fiction'!L101*$B$7,0)</f>
        <v>74970</v>
      </c>
      <c r="L107" s="116">
        <f>ROUND('1Sek._Fiction'!M101*$B$7,0)</f>
        <v>112440</v>
      </c>
      <c r="M107" s="116">
        <f>ROUND('1Sek._Fiction'!N101*$B$7,0)</f>
        <v>132180</v>
      </c>
      <c r="N107" s="116">
        <f>ROUND('1Sek._Fiction'!O101*$B$7,0)</f>
        <v>140070</v>
      </c>
      <c r="O107" s="116">
        <f>ROUND('1Sek._Fiction'!P101*$B$7,0)</f>
        <v>124290</v>
      </c>
    </row>
    <row r="108" spans="2:20" ht="15.75" thickBot="1" x14ac:dyDescent="0.3">
      <c r="B108" s="111">
        <v>96</v>
      </c>
      <c r="C108" s="115">
        <f>ROUND('1Sek._Fiction'!D102*$B$7,0)</f>
        <v>107520</v>
      </c>
      <c r="D108" s="117">
        <f>ROUND('1Sek._Fiction'!E102*$B$7,0)</f>
        <v>86010</v>
      </c>
      <c r="E108" s="117">
        <f>ROUND('1Sek._Fiction'!F102*$B$7,0)</f>
        <v>89250</v>
      </c>
      <c r="F108" s="117">
        <f>ROUND('1Sek._Fiction'!G102*$B$7,0)</f>
        <v>105360</v>
      </c>
      <c r="G108" s="117">
        <f>ROUND('1Sek._Fiction'!H102*$B$7,0)</f>
        <v>102150</v>
      </c>
      <c r="H108" s="117">
        <f>ROUND('1Sek._Fiction'!I102*$B$7,0)</f>
        <v>107520</v>
      </c>
      <c r="I108" s="117">
        <f>ROUND('1Sek._Fiction'!J102*$B$7,0)</f>
        <v>82800</v>
      </c>
      <c r="J108" s="117">
        <f>ROUND('1Sek._Fiction'!K102*$B$7,0)</f>
        <v>80640</v>
      </c>
      <c r="K108" s="117">
        <f>ROUND('1Sek._Fiction'!L102*$B$7,0)</f>
        <v>81720</v>
      </c>
      <c r="L108" s="117">
        <f>ROUND('1Sek._Fiction'!M102*$B$7,0)</f>
        <v>122580</v>
      </c>
      <c r="M108" s="117">
        <f>ROUND('1Sek._Fiction'!N102*$B$7,0)</f>
        <v>144090</v>
      </c>
      <c r="N108" s="117">
        <f>ROUND('1Sek._Fiction'!O102*$B$7,0)</f>
        <v>152670</v>
      </c>
      <c r="O108" s="117">
        <f>ROUND('1Sek._Fiction'!P102*$B$7,0)</f>
        <v>135480</v>
      </c>
    </row>
    <row r="109" spans="2:20" ht="15.75" thickBot="1" x14ac:dyDescent="0.3">
      <c r="B109" s="110">
        <v>97</v>
      </c>
      <c r="C109" s="114">
        <f>ROUND('1Sek._Fiction'!D103*$B$7,0)</f>
        <v>117180</v>
      </c>
      <c r="D109" s="116">
        <f>ROUND('1Sek._Fiction'!E103*$B$7,0)</f>
        <v>93750</v>
      </c>
      <c r="E109" s="116">
        <f>ROUND('1Sek._Fiction'!F103*$B$7,0)</f>
        <v>97260</v>
      </c>
      <c r="F109" s="116">
        <f>ROUND('1Sek._Fiction'!G103*$B$7,0)</f>
        <v>114840</v>
      </c>
      <c r="G109" s="116">
        <f>ROUND('1Sek._Fiction'!H103*$B$7,0)</f>
        <v>111330</v>
      </c>
      <c r="H109" s="116">
        <f>ROUND('1Sek._Fiction'!I103*$B$7,0)</f>
        <v>117180</v>
      </c>
      <c r="I109" s="116">
        <f>ROUND('1Sek._Fiction'!J103*$B$7,0)</f>
        <v>90240</v>
      </c>
      <c r="J109" s="116">
        <f>ROUND('1Sek._Fiction'!K103*$B$7,0)</f>
        <v>87900</v>
      </c>
      <c r="K109" s="116">
        <f>ROUND('1Sek._Fiction'!L103*$B$7,0)</f>
        <v>89070</v>
      </c>
      <c r="L109" s="116">
        <f>ROUND('1Sek._Fiction'!M103*$B$7,0)</f>
        <v>133590</v>
      </c>
      <c r="M109" s="116">
        <f>ROUND('1Sek._Fiction'!N103*$B$7,0)</f>
        <v>157020</v>
      </c>
      <c r="N109" s="116">
        <f>ROUND('1Sek._Fiction'!O103*$B$7,0)</f>
        <v>166410</v>
      </c>
      <c r="O109" s="116">
        <f>ROUND('1Sek._Fiction'!P103*$B$7,0)</f>
        <v>147660</v>
      </c>
    </row>
    <row r="110" spans="2:20" ht="15.75" thickBot="1" x14ac:dyDescent="0.3">
      <c r="B110" s="111">
        <v>98</v>
      </c>
      <c r="C110" s="115">
        <f>ROUND('1Sek._Fiction'!D104*$B$7,0)</f>
        <v>127740</v>
      </c>
      <c r="D110" s="117">
        <f>ROUND('1Sek._Fiction'!E104*$B$7,0)</f>
        <v>102180</v>
      </c>
      <c r="E110" s="117">
        <f>ROUND('1Sek._Fiction'!F104*$B$7,0)</f>
        <v>106020</v>
      </c>
      <c r="F110" s="117">
        <f>ROUND('1Sek._Fiction'!G104*$B$7,0)</f>
        <v>125190</v>
      </c>
      <c r="G110" s="117">
        <f>ROUND('1Sek._Fiction'!H104*$B$7,0)</f>
        <v>121350</v>
      </c>
      <c r="H110" s="117">
        <f>ROUND('1Sek._Fiction'!I104*$B$7,0)</f>
        <v>127740</v>
      </c>
      <c r="I110" s="117">
        <f>ROUND('1Sek._Fiction'!J104*$B$7,0)</f>
        <v>98370</v>
      </c>
      <c r="J110" s="117">
        <f>ROUND('1Sek._Fiction'!K104*$B$7,0)</f>
        <v>95820</v>
      </c>
      <c r="K110" s="117">
        <f>ROUND('1Sek._Fiction'!L104*$B$7,0)</f>
        <v>97080</v>
      </c>
      <c r="L110" s="117">
        <f>ROUND('1Sek._Fiction'!M104*$B$7,0)</f>
        <v>145620</v>
      </c>
      <c r="M110" s="117">
        <f>ROUND('1Sek._Fiction'!N104*$B$7,0)</f>
        <v>171180</v>
      </c>
      <c r="N110" s="117">
        <f>ROUND('1Sek._Fiction'!O104*$B$7,0)</f>
        <v>181380</v>
      </c>
      <c r="O110" s="117">
        <f>ROUND('1Sek._Fiction'!P104*$B$7,0)</f>
        <v>160950</v>
      </c>
    </row>
    <row r="111" spans="2:20" x14ac:dyDescent="0.25">
      <c r="B111" s="110">
        <v>99</v>
      </c>
      <c r="C111" s="114">
        <f>ROUND('1Sek._Fiction'!D105*$B$7,0)</f>
        <v>139230</v>
      </c>
      <c r="D111" s="116">
        <f>ROUND('1Sek._Fiction'!E105*$B$7,0)</f>
        <v>111390</v>
      </c>
      <c r="E111" s="116">
        <f>ROUND('1Sek._Fiction'!F105*$B$7,0)</f>
        <v>115560</v>
      </c>
      <c r="F111" s="116">
        <f>ROUND('1Sek._Fiction'!G105*$B$7,0)</f>
        <v>136440</v>
      </c>
      <c r="G111" s="116">
        <f>ROUND('1Sek._Fiction'!H105*$B$7,0)</f>
        <v>132270</v>
      </c>
      <c r="H111" s="116">
        <f>ROUND('1Sek._Fiction'!I105*$B$7,0)</f>
        <v>139230</v>
      </c>
      <c r="I111" s="116">
        <f>ROUND('1Sek._Fiction'!J105*$B$7,0)</f>
        <v>107220</v>
      </c>
      <c r="J111" s="116">
        <f>ROUND('1Sek._Fiction'!K105*$B$7,0)</f>
        <v>104430</v>
      </c>
      <c r="K111" s="116">
        <f>ROUND('1Sek._Fiction'!L105*$B$7,0)</f>
        <v>105810</v>
      </c>
      <c r="L111" s="116">
        <f>ROUND('1Sek._Fiction'!M105*$B$7,0)</f>
        <v>158730</v>
      </c>
      <c r="M111" s="116">
        <f>ROUND('1Sek._Fiction'!N105*$B$7,0)</f>
        <v>186570</v>
      </c>
      <c r="N111" s="116">
        <f>ROUND('1Sek._Fiction'!O105*$B$7,0)</f>
        <v>197700</v>
      </c>
      <c r="O111" s="116">
        <f>ROUND('1Sek._Fiction'!P105*$B$7,0)</f>
        <v>175440</v>
      </c>
    </row>
  </sheetData>
  <sheetProtection algorithmName="SHA-512" hashValue="VZhRmi4CDTLMf0bygjZtCJgKLiuNbUvGOXQv6ugpat2jO6fLUT2N3TbRtPAb3DMUOZZx19+7hbiBxkkqQHBJng==" saltValue="yvGysWQ8k+0aRT3E81j/fg==" spinCount="100000" sheet="1" selectLockedCells="1"/>
  <customSheetViews>
    <customSheetView guid="{A4018184-5EB9-4C59-A187-8FEC1EC28DE9}" showGridLines="0" hiddenRows="1" topLeftCell="A2">
      <pane ySplit="11" topLeftCell="A13" activePane="bottomLeft" state="frozen"/>
      <selection pane="bottomLeft" activeCell="I7" sqref="I7"/>
      <rowBreaks count="1" manualBreakCount="1">
        <brk id="82" min="1" max="14" man="1"/>
      </rowBreaks>
      <pageMargins left="0.19685039370078741" right="0.19685039370078741" top="0.39370078740157483" bottom="0.39370078740157483" header="0.31496062992125984" footer="0.31496062992125984"/>
      <printOptions horizontalCentered="1"/>
      <pageSetup paperSize="9" scale="60" fitToHeight="2" orientation="portrait" r:id="rId1"/>
    </customSheetView>
  </customSheetViews>
  <mergeCells count="3">
    <mergeCell ref="B2:O3"/>
    <mergeCell ref="B9:O9"/>
    <mergeCell ref="B11:C11"/>
  </mergeCells>
  <phoneticPr fontId="0" type="noConversion"/>
  <hyperlinks>
    <hyperlink ref="Q8:R8" location="Fictiontarif!A1" display="Fictiontarif 1" xr:uid="{00000000-0004-0000-0300-000000000000}"/>
    <hyperlink ref="Q5" location="Übersicht!A1" tooltip="Übersicht Preisliste" display="Übersicht Preisliste" xr:uid="{00000000-0004-0000-0300-000001000000}"/>
    <hyperlink ref="Q8" location="Sporttarif!A1" tooltip="Sport Tarif" display="Sport Tarif" xr:uid="{00000000-0004-0000-0300-000002000000}"/>
    <hyperlink ref="Q9" location="Fictiontarif!A1" tooltip="Entertainment Tarif" display="Entertainment Tarif" xr:uid="{00000000-0004-0000-0300-000003000000}"/>
    <hyperlink ref="Q7" location="Bundesligatarif!A1" tooltip="Bundesliga Tarif" display="Bundesliga Tarif" xr:uid="{00000000-0004-0000-0300-000004000000}"/>
  </hyperlinks>
  <printOptions horizontalCentered="1"/>
  <pageMargins left="0.19685039370078741" right="0.19685039370078741" top="0.39370078740157483" bottom="0.39370078740157483" header="0.31496062992125984" footer="0.31496062992125984"/>
  <pageSetup paperSize="9" scale="60" fitToHeight="2" orientation="portrait" r:id="rId2"/>
  <rowBreaks count="1" manualBreakCount="1">
    <brk id="82" min="1" max="1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T110"/>
  <sheetViews>
    <sheetView showGridLines="0" zoomScaleNormal="100" zoomScaleSheetLayoutView="100" workbookViewId="0">
      <pane ySplit="11" topLeftCell="A12" activePane="bottomLeft" state="frozen"/>
      <selection activeCell="E5" sqref="E5:P5"/>
      <selection pane="bottomLeft" activeCell="E5" sqref="E5:P5"/>
    </sheetView>
  </sheetViews>
  <sheetFormatPr baseColWidth="10" defaultColWidth="11.42578125" defaultRowHeight="15" x14ac:dyDescent="0.25"/>
  <cols>
    <col min="1" max="1" width="5.85546875" style="20" customWidth="1"/>
    <col min="2" max="2" width="10.85546875" style="20" customWidth="1"/>
    <col min="3" max="15" width="11.42578125" style="20"/>
    <col min="16" max="16" width="5.85546875" style="20" customWidth="1"/>
    <col min="17" max="17" width="26.85546875" style="20" customWidth="1"/>
    <col min="18" max="16384" width="11.42578125" style="20"/>
  </cols>
  <sheetData>
    <row r="1" spans="2:20" x14ac:dyDescent="0.25">
      <c r="B1" s="131" t="s">
        <v>39</v>
      </c>
      <c r="C1" s="131"/>
      <c r="D1" s="131"/>
      <c r="E1" s="131"/>
      <c r="F1" s="131"/>
      <c r="G1" s="131"/>
      <c r="H1" s="131"/>
      <c r="I1" s="131"/>
      <c r="J1" s="131"/>
      <c r="K1" s="131"/>
      <c r="L1" s="131"/>
      <c r="M1" s="131"/>
      <c r="N1" s="131"/>
      <c r="O1" s="131"/>
    </row>
    <row r="2" spans="2:20" ht="15" customHeight="1" x14ac:dyDescent="0.25">
      <c r="B2" s="131"/>
      <c r="C2" s="131"/>
      <c r="D2" s="131"/>
      <c r="E2" s="131"/>
      <c r="F2" s="131"/>
      <c r="G2" s="131"/>
      <c r="H2" s="131"/>
      <c r="I2" s="131"/>
      <c r="J2" s="131"/>
      <c r="K2" s="131"/>
      <c r="L2" s="131"/>
      <c r="M2" s="131"/>
      <c r="N2" s="131"/>
      <c r="O2" s="131"/>
      <c r="Q2" s="25"/>
    </row>
    <row r="3" spans="2:20" ht="15" customHeight="1" x14ac:dyDescent="0.25">
      <c r="B3" s="26"/>
      <c r="C3" s="26"/>
      <c r="D3" s="26"/>
      <c r="E3" s="26"/>
      <c r="F3" s="26"/>
      <c r="G3" s="26"/>
      <c r="H3" s="26"/>
      <c r="I3" s="26"/>
      <c r="J3" s="26"/>
      <c r="K3" s="26"/>
      <c r="L3" s="26"/>
      <c r="M3" s="26"/>
      <c r="N3" s="26"/>
      <c r="O3" s="26"/>
      <c r="Q3" s="35" t="s">
        <v>36</v>
      </c>
    </row>
    <row r="4" spans="2:20" ht="15" customHeight="1" x14ac:dyDescent="0.25">
      <c r="B4" s="34"/>
      <c r="C4" s="34"/>
      <c r="D4" s="34"/>
      <c r="E4" s="34"/>
      <c r="F4" s="34"/>
      <c r="G4" s="34"/>
      <c r="H4" s="34"/>
      <c r="I4" s="34"/>
      <c r="J4" s="34"/>
      <c r="K4" s="34"/>
      <c r="L4" s="34"/>
      <c r="Q4" s="40" t="s">
        <v>29</v>
      </c>
    </row>
    <row r="5" spans="2:20" ht="15" customHeight="1" x14ac:dyDescent="0.25">
      <c r="B5" s="27" t="s">
        <v>35</v>
      </c>
      <c r="Q5" s="49" t="s">
        <v>30</v>
      </c>
    </row>
    <row r="6" spans="2:20" ht="15" customHeight="1" x14ac:dyDescent="0.3">
      <c r="B6" s="37">
        <v>30</v>
      </c>
      <c r="C6" s="36" t="s">
        <v>24</v>
      </c>
      <c r="Q6" s="41" t="s">
        <v>38</v>
      </c>
    </row>
    <row r="7" spans="2:20" ht="15" customHeight="1" x14ac:dyDescent="0.25">
      <c r="B7" s="33">
        <v>118</v>
      </c>
      <c r="Q7" s="43" t="s">
        <v>22</v>
      </c>
    </row>
    <row r="8" spans="2:20" ht="15" customHeight="1" x14ac:dyDescent="0.25">
      <c r="B8" s="129" t="s">
        <v>33</v>
      </c>
      <c r="C8" s="130"/>
      <c r="D8" s="130"/>
      <c r="E8" s="130"/>
      <c r="F8" s="130"/>
      <c r="G8" s="130"/>
      <c r="H8" s="130"/>
      <c r="I8" s="130"/>
      <c r="J8" s="130"/>
      <c r="K8" s="130"/>
      <c r="L8" s="130"/>
      <c r="M8" s="130"/>
      <c r="N8" s="130"/>
      <c r="O8" s="130"/>
      <c r="Q8" s="41" t="s">
        <v>31</v>
      </c>
    </row>
    <row r="9" spans="2:20" ht="15" customHeight="1" x14ac:dyDescent="0.25">
      <c r="B9" s="28" t="s">
        <v>0</v>
      </c>
      <c r="C9" s="51" t="s">
        <v>34</v>
      </c>
      <c r="D9" s="29" t="s">
        <v>1</v>
      </c>
      <c r="E9" s="29" t="s">
        <v>2</v>
      </c>
      <c r="F9" s="29" t="s">
        <v>26</v>
      </c>
      <c r="G9" s="29" t="s">
        <v>15</v>
      </c>
      <c r="H9" s="29" t="s">
        <v>5</v>
      </c>
      <c r="I9" s="29" t="s">
        <v>27</v>
      </c>
      <c r="J9" s="29" t="s">
        <v>28</v>
      </c>
      <c r="K9" s="29" t="s">
        <v>8</v>
      </c>
      <c r="L9" s="29" t="s">
        <v>9</v>
      </c>
      <c r="M9" s="29" t="s">
        <v>10</v>
      </c>
      <c r="N9" s="29" t="s">
        <v>11</v>
      </c>
      <c r="O9" s="29" t="s">
        <v>12</v>
      </c>
      <c r="Q9" s="42" t="s">
        <v>32</v>
      </c>
    </row>
    <row r="10" spans="2:20" ht="15" customHeight="1" x14ac:dyDescent="0.25">
      <c r="B10" s="50" t="s">
        <v>25</v>
      </c>
      <c r="C10" s="39"/>
      <c r="D10" s="38">
        <v>70</v>
      </c>
      <c r="E10" s="38">
        <v>87</v>
      </c>
      <c r="F10" s="38">
        <v>110</v>
      </c>
      <c r="G10" s="38">
        <v>108</v>
      </c>
      <c r="H10" s="38">
        <v>108</v>
      </c>
      <c r="I10" s="38">
        <v>76</v>
      </c>
      <c r="J10" s="38">
        <v>70</v>
      </c>
      <c r="K10" s="38">
        <v>71</v>
      </c>
      <c r="L10" s="38">
        <v>112</v>
      </c>
      <c r="M10" s="38">
        <v>130</v>
      </c>
      <c r="N10" s="38">
        <v>138</v>
      </c>
      <c r="O10" s="38">
        <v>120</v>
      </c>
    </row>
    <row r="11" spans="2:20" x14ac:dyDescent="0.25">
      <c r="B11" s="30"/>
      <c r="C11" s="31"/>
      <c r="D11" s="31"/>
      <c r="E11" s="31"/>
      <c r="F11" s="31"/>
      <c r="G11" s="31"/>
      <c r="H11" s="31"/>
      <c r="I11" s="31"/>
      <c r="J11" s="31"/>
      <c r="K11" s="31"/>
      <c r="L11" s="31"/>
      <c r="M11" s="31"/>
      <c r="N11" s="31"/>
      <c r="O11" s="31"/>
    </row>
    <row r="12" spans="2:20" x14ac:dyDescent="0.25">
      <c r="B12" s="45">
        <v>1</v>
      </c>
      <c r="C12" s="46">
        <v>30</v>
      </c>
      <c r="D12" s="44">
        <f>IF($B$6&gt;19,ROUND('1Sek._KINDERSIS'!E7*$B$6,0),ROUND('1Sek._KINDERSIS'!E7*$B$6*$B$7/100,0))</f>
        <v>30</v>
      </c>
      <c r="E12" s="44">
        <f>IF($B$6&gt;19,ROUND('1Sek._KINDERSIS'!F7*$B$6,0),ROUND('1Sek._KINDERSIS'!F7*$B$6*$B$7/100,0))</f>
        <v>30</v>
      </c>
      <c r="F12" s="44">
        <f>IF($B$6&gt;19,ROUND('1Sek._KINDERSIS'!G7*$B$6,0),ROUND('1Sek._KINDERSIS'!G7*$B$6*$B$7/100,0))</f>
        <v>30</v>
      </c>
      <c r="G12" s="44">
        <f>IF($B$6&gt;19,ROUND('1Sek._KINDERSIS'!H7*$B$6,0),ROUND('1Sek._KINDERSIS'!H7*$B$6*$B$7/100,0))</f>
        <v>30</v>
      </c>
      <c r="H12" s="44">
        <f>IF($B$6&gt;19,ROUND('1Sek._KINDERSIS'!I7*$B$6,0),ROUND('1Sek._KINDERSIS'!I7*$B$6*$B$7/100,0))</f>
        <v>30</v>
      </c>
      <c r="I12" s="44">
        <f>IF($B$6&gt;19,ROUND('1Sek._KINDERSIS'!J7*$B$6,0),ROUND('1Sek._KINDERSIS'!J7*$B$6*$B$7/100,0))</f>
        <v>30</v>
      </c>
      <c r="J12" s="44">
        <f>IF($B$6&gt;19,ROUND('1Sek._KINDERSIS'!K7*$B$6,0),ROUND('1Sek._KINDERSIS'!K7*$B$6*$B$7/100,0))</f>
        <v>30</v>
      </c>
      <c r="K12" s="44">
        <f>IF($B$6&gt;19,ROUND('1Sek._KINDERSIS'!L7*$B$6,0),ROUND('1Sek._KINDERSIS'!L7*$B$6*$B$7/100,0))</f>
        <v>30</v>
      </c>
      <c r="L12" s="44">
        <f>IF($B$6&gt;19,ROUND('1Sek._KINDERSIS'!M7*$B$6,0),ROUND('1Sek._KINDERSIS'!M7*$B$6*$B$7/100,0))</f>
        <v>30</v>
      </c>
      <c r="M12" s="44">
        <f>IF($B$6&gt;19,ROUND('1Sek._KINDERSIS'!N7*$B$6,0),ROUND('1Sek._KINDERSIS'!N7*$B$6*$B$7/100,0))</f>
        <v>30</v>
      </c>
      <c r="N12" s="44">
        <f>IF($B$6&gt;19,ROUND('1Sek._KINDERSIS'!O7*$B$6,0),ROUND('1Sek._KINDERSIS'!O7*$B$6*$B$7/100,0))</f>
        <v>30</v>
      </c>
      <c r="O12" s="44">
        <f>IF($B$6&gt;19,ROUND('1Sek._KINDERSIS'!P7*$B$6,0),ROUND('1Sek._KINDERSIS'!P7*$B$6*$B$7/100,0))</f>
        <v>30</v>
      </c>
      <c r="Q12" s="18"/>
      <c r="R12" s="19"/>
      <c r="S12" s="19"/>
      <c r="T12" s="19"/>
    </row>
    <row r="13" spans="2:20" x14ac:dyDescent="0.25">
      <c r="B13" s="47">
        <v>2</v>
      </c>
      <c r="C13" s="48">
        <v>60</v>
      </c>
      <c r="D13" s="32">
        <f>IF($B$6&gt;19,ROUND('1Sek._KINDERSIS'!E8*$B$6,0),ROUND('1Sek._KINDERSIS'!E8*$B$6*$B$7/100,0))</f>
        <v>30</v>
      </c>
      <c r="E13" s="32">
        <f>IF($B$6&gt;19,ROUND('1Sek._KINDERSIS'!F8*$B$6,0),ROUND('1Sek._KINDERSIS'!F8*$B$6*$B$7/100,0))</f>
        <v>60</v>
      </c>
      <c r="F13" s="32">
        <f>IF($B$6&gt;19,ROUND('1Sek._KINDERSIS'!G8*$B$6,0),ROUND('1Sek._KINDERSIS'!G8*$B$6*$B$7/100,0))</f>
        <v>60</v>
      </c>
      <c r="G13" s="32">
        <f>IF($B$6&gt;19,ROUND('1Sek._KINDERSIS'!H8*$B$6,0),ROUND('1Sek._KINDERSIS'!H8*$B$6*$B$7/100,0))</f>
        <v>60</v>
      </c>
      <c r="H13" s="32">
        <f>IF($B$6&gt;19,ROUND('1Sek._KINDERSIS'!I8*$B$6,0),ROUND('1Sek._KINDERSIS'!I8*$B$6*$B$7/100,0))</f>
        <v>60</v>
      </c>
      <c r="I13" s="32">
        <f>IF($B$6&gt;19,ROUND('1Sek._KINDERSIS'!J8*$B$6,0),ROUND('1Sek._KINDERSIS'!J8*$B$6*$B$7/100,0))</f>
        <v>60</v>
      </c>
      <c r="J13" s="32">
        <f>IF($B$6&gt;19,ROUND('1Sek._KINDERSIS'!K8*$B$6,0),ROUND('1Sek._KINDERSIS'!K8*$B$6*$B$7/100,0))</f>
        <v>30</v>
      </c>
      <c r="K13" s="32">
        <f>IF($B$6&gt;19,ROUND('1Sek._KINDERSIS'!L8*$B$6,0),ROUND('1Sek._KINDERSIS'!L8*$B$6*$B$7/100,0))</f>
        <v>30</v>
      </c>
      <c r="L13" s="32">
        <f>IF($B$6&gt;19,ROUND('1Sek._KINDERSIS'!M8*$B$6,0),ROUND('1Sek._KINDERSIS'!M8*$B$6*$B$7/100,0))</f>
        <v>60</v>
      </c>
      <c r="M13" s="32">
        <f>IF($B$6&gt;19,ROUND('1Sek._KINDERSIS'!N8*$B$6,0),ROUND('1Sek._KINDERSIS'!N8*$B$6*$B$7/100,0))</f>
        <v>90</v>
      </c>
      <c r="N13" s="32">
        <f>IF($B$6&gt;19,ROUND('1Sek._KINDERSIS'!O8*$B$6,0),ROUND('1Sek._KINDERSIS'!O8*$B$6*$B$7/100,0))</f>
        <v>90</v>
      </c>
      <c r="O13" s="32">
        <f>IF($B$6&gt;19,ROUND('1Sek._KINDERSIS'!P8*$B$6,0),ROUND('1Sek._KINDERSIS'!P8*$B$6*$B$7/100,0))</f>
        <v>60</v>
      </c>
      <c r="Q13" s="18"/>
      <c r="R13" s="19"/>
      <c r="S13" s="19"/>
      <c r="T13" s="19"/>
    </row>
    <row r="14" spans="2:20" x14ac:dyDescent="0.25">
      <c r="B14" s="45">
        <v>3</v>
      </c>
      <c r="C14" s="46">
        <v>90</v>
      </c>
      <c r="D14" s="44">
        <f>IF($B$6&gt;19,ROUND('1Sek._KINDERSIS'!E9*$B$6,0),ROUND('1Sek._KINDERSIS'!E9*$B$6*$B$7/100,0))</f>
        <v>60</v>
      </c>
      <c r="E14" s="44">
        <f>IF($B$6&gt;19,ROUND('1Sek._KINDERSIS'!F9*$B$6,0),ROUND('1Sek._KINDERSIS'!F9*$B$6*$B$7/100,0))</f>
        <v>90</v>
      </c>
      <c r="F14" s="44">
        <f>IF($B$6&gt;19,ROUND('1Sek._KINDERSIS'!G9*$B$6,0),ROUND('1Sek._KINDERSIS'!G9*$B$6*$B$7/100,0))</f>
        <v>90</v>
      </c>
      <c r="G14" s="44">
        <f>IF($B$6&gt;19,ROUND('1Sek._KINDERSIS'!H9*$B$6,0),ROUND('1Sek._KINDERSIS'!H9*$B$6*$B$7/100,0))</f>
        <v>90</v>
      </c>
      <c r="H14" s="44">
        <f>IF($B$6&gt;19,ROUND('1Sek._KINDERSIS'!I9*$B$6,0),ROUND('1Sek._KINDERSIS'!I9*$B$6*$B$7/100,0))</f>
        <v>90</v>
      </c>
      <c r="I14" s="44">
        <f>IF($B$6&gt;19,ROUND('1Sek._KINDERSIS'!J9*$B$6,0),ROUND('1Sek._KINDERSIS'!J9*$B$6*$B$7/100,0))</f>
        <v>60</v>
      </c>
      <c r="J14" s="44">
        <f>IF($B$6&gt;19,ROUND('1Sek._KINDERSIS'!K9*$B$6,0),ROUND('1Sek._KINDERSIS'!K9*$B$6*$B$7/100,0))</f>
        <v>60</v>
      </c>
      <c r="K14" s="44">
        <f>IF($B$6&gt;19,ROUND('1Sek._KINDERSIS'!L9*$B$6,0),ROUND('1Sek._KINDERSIS'!L9*$B$6*$B$7/100,0))</f>
        <v>60</v>
      </c>
      <c r="L14" s="44">
        <f>IF($B$6&gt;19,ROUND('1Sek._KINDERSIS'!M9*$B$6,0),ROUND('1Sek._KINDERSIS'!M9*$B$6*$B$7/100,0))</f>
        <v>90</v>
      </c>
      <c r="M14" s="44">
        <f>IF($B$6&gt;19,ROUND('1Sek._KINDERSIS'!N9*$B$6,0),ROUND('1Sek._KINDERSIS'!N9*$B$6*$B$7/100,0))</f>
        <v>120</v>
      </c>
      <c r="N14" s="44">
        <f>IF($B$6&gt;19,ROUND('1Sek._KINDERSIS'!O9*$B$6,0),ROUND('1Sek._KINDERSIS'!O9*$B$6*$B$7/100,0))</f>
        <v>120</v>
      </c>
      <c r="O14" s="44">
        <f>IF($B$6&gt;19,ROUND('1Sek._KINDERSIS'!P9*$B$6,0),ROUND('1Sek._KINDERSIS'!P9*$B$6*$B$7/100,0))</f>
        <v>120</v>
      </c>
      <c r="Q14" s="18"/>
      <c r="R14" s="19"/>
      <c r="S14" s="19"/>
      <c r="T14" s="19"/>
    </row>
    <row r="15" spans="2:20" x14ac:dyDescent="0.25">
      <c r="B15" s="47">
        <v>4</v>
      </c>
      <c r="C15" s="48">
        <v>120</v>
      </c>
      <c r="D15" s="32">
        <f>IF($B$6&gt;19,ROUND('1Sek._KINDERSIS'!E10*$B$6,0),ROUND('1Sek._KINDERSIS'!E10*$B$6*$B$7/100,0))</f>
        <v>90</v>
      </c>
      <c r="E15" s="32">
        <f>IF($B$6&gt;19,ROUND('1Sek._KINDERSIS'!F10*$B$6,0),ROUND('1Sek._KINDERSIS'!F10*$B$6*$B$7/100,0))</f>
        <v>90</v>
      </c>
      <c r="F15" s="32">
        <f>IF($B$6&gt;19,ROUND('1Sek._KINDERSIS'!G10*$B$6,0),ROUND('1Sek._KINDERSIS'!G10*$B$6*$B$7/100,0))</f>
        <v>120</v>
      </c>
      <c r="G15" s="32">
        <f>IF($B$6&gt;19,ROUND('1Sek._KINDERSIS'!H10*$B$6,0),ROUND('1Sek._KINDERSIS'!H10*$B$6*$B$7/100,0))</f>
        <v>120</v>
      </c>
      <c r="H15" s="32">
        <f>IF($B$6&gt;19,ROUND('1Sek._KINDERSIS'!I10*$B$6,0),ROUND('1Sek._KINDERSIS'!I10*$B$6*$B$7/100,0))</f>
        <v>120</v>
      </c>
      <c r="I15" s="32">
        <f>IF($B$6&gt;19,ROUND('1Sek._KINDERSIS'!J10*$B$6,0),ROUND('1Sek._KINDERSIS'!J10*$B$6*$B$7/100,0))</f>
        <v>90</v>
      </c>
      <c r="J15" s="32">
        <f>IF($B$6&gt;19,ROUND('1Sek._KINDERSIS'!K10*$B$6,0),ROUND('1Sek._KINDERSIS'!K10*$B$6*$B$7/100,0))</f>
        <v>90</v>
      </c>
      <c r="K15" s="32">
        <f>IF($B$6&gt;19,ROUND('1Sek._KINDERSIS'!L10*$B$6,0),ROUND('1Sek._KINDERSIS'!L10*$B$6*$B$7/100,0))</f>
        <v>90</v>
      </c>
      <c r="L15" s="32">
        <f>IF($B$6&gt;19,ROUND('1Sek._KINDERSIS'!M10*$B$6,0),ROUND('1Sek._KINDERSIS'!M10*$B$6*$B$7/100,0))</f>
        <v>120</v>
      </c>
      <c r="M15" s="32">
        <f>IF($B$6&gt;19,ROUND('1Sek._KINDERSIS'!N10*$B$6,0),ROUND('1Sek._KINDERSIS'!N10*$B$6*$B$7/100,0))</f>
        <v>150</v>
      </c>
      <c r="N15" s="32">
        <f>IF($B$6&gt;19,ROUND('1Sek._KINDERSIS'!O10*$B$6,0),ROUND('1Sek._KINDERSIS'!O10*$B$6*$B$7/100,0))</f>
        <v>180</v>
      </c>
      <c r="O15" s="32">
        <f>IF($B$6&gt;19,ROUND('1Sek._KINDERSIS'!P10*$B$6,0),ROUND('1Sek._KINDERSIS'!P10*$B$6*$B$7/100,0))</f>
        <v>150</v>
      </c>
      <c r="Q15" s="18"/>
      <c r="R15" s="19"/>
      <c r="S15" s="19"/>
      <c r="T15" s="19"/>
    </row>
    <row r="16" spans="2:20" x14ac:dyDescent="0.25">
      <c r="B16" s="45">
        <v>5</v>
      </c>
      <c r="C16" s="46">
        <v>150</v>
      </c>
      <c r="D16" s="44">
        <f>IF($B$6&gt;19,ROUND('1Sek._KINDERSIS'!E11*$B$6,0),ROUND('1Sek._KINDERSIS'!E11*$B$6*$B$7/100,0))</f>
        <v>120</v>
      </c>
      <c r="E16" s="44">
        <f>IF($B$6&gt;19,ROUND('1Sek._KINDERSIS'!F11*$B$6,0),ROUND('1Sek._KINDERSIS'!F11*$B$6*$B$7/100,0))</f>
        <v>120</v>
      </c>
      <c r="F16" s="44">
        <f>IF($B$6&gt;19,ROUND('1Sek._KINDERSIS'!G11*$B$6,0),ROUND('1Sek._KINDERSIS'!G11*$B$6*$B$7/100,0))</f>
        <v>180</v>
      </c>
      <c r="G16" s="44">
        <f>IF($B$6&gt;19,ROUND('1Sek._KINDERSIS'!H11*$B$6,0),ROUND('1Sek._KINDERSIS'!H11*$B$6*$B$7/100,0))</f>
        <v>150</v>
      </c>
      <c r="H16" s="44">
        <f>IF($B$6&gt;19,ROUND('1Sek._KINDERSIS'!I11*$B$6,0),ROUND('1Sek._KINDERSIS'!I11*$B$6*$B$7/100,0))</f>
        <v>150</v>
      </c>
      <c r="I16" s="44">
        <f>IF($B$6&gt;19,ROUND('1Sek._KINDERSIS'!J11*$B$6,0),ROUND('1Sek._KINDERSIS'!J11*$B$6*$B$7/100,0))</f>
        <v>120</v>
      </c>
      <c r="J16" s="44">
        <f>IF($B$6&gt;19,ROUND('1Sek._KINDERSIS'!K11*$B$6,0),ROUND('1Sek._KINDERSIS'!K11*$B$6*$B$7/100,0))</f>
        <v>120</v>
      </c>
      <c r="K16" s="44">
        <f>IF($B$6&gt;19,ROUND('1Sek._KINDERSIS'!L11*$B$6,0),ROUND('1Sek._KINDERSIS'!L11*$B$6*$B$7/100,0))</f>
        <v>120</v>
      </c>
      <c r="L16" s="44">
        <f>IF($B$6&gt;19,ROUND('1Sek._KINDERSIS'!M11*$B$6,0),ROUND('1Sek._KINDERSIS'!M11*$B$6*$B$7/100,0))</f>
        <v>180</v>
      </c>
      <c r="M16" s="44">
        <f>IF($B$6&gt;19,ROUND('1Sek._KINDERSIS'!N11*$B$6,0),ROUND('1Sek._KINDERSIS'!N11*$B$6*$B$7/100,0))</f>
        <v>210</v>
      </c>
      <c r="N16" s="44">
        <f>IF($B$6&gt;19,ROUND('1Sek._KINDERSIS'!O11*$B$6,0),ROUND('1Sek._KINDERSIS'!O11*$B$6*$B$7/100,0))</f>
        <v>210</v>
      </c>
      <c r="O16" s="44">
        <f>IF($B$6&gt;19,ROUND('1Sek._KINDERSIS'!P11*$B$6,0),ROUND('1Sek._KINDERSIS'!P11*$B$6*$B$7/100,0))</f>
        <v>180</v>
      </c>
      <c r="Q16" s="18"/>
      <c r="R16" s="19"/>
      <c r="S16" s="19"/>
      <c r="T16" s="19"/>
    </row>
    <row r="17" spans="2:20" x14ac:dyDescent="0.25">
      <c r="B17" s="47">
        <v>6</v>
      </c>
      <c r="C17" s="48">
        <v>180</v>
      </c>
      <c r="D17" s="32">
        <f>IF($B$6&gt;19,ROUND('1Sek._KINDERSIS'!E12*$B$6,0),ROUND('1Sek._KINDERSIS'!E12*$B$6*$B$7/100,0))</f>
        <v>120</v>
      </c>
      <c r="E17" s="32">
        <f>IF($B$6&gt;19,ROUND('1Sek._KINDERSIS'!F12*$B$6,0),ROUND('1Sek._KINDERSIS'!F12*$B$6*$B$7/100,0))</f>
        <v>150</v>
      </c>
      <c r="F17" s="32">
        <f>IF($B$6&gt;19,ROUND('1Sek._KINDERSIS'!G12*$B$6,0),ROUND('1Sek._KINDERSIS'!G12*$B$6*$B$7/100,0))</f>
        <v>210</v>
      </c>
      <c r="G17" s="32">
        <f>IF($B$6&gt;19,ROUND('1Sek._KINDERSIS'!H12*$B$6,0),ROUND('1Sek._KINDERSIS'!H12*$B$6*$B$7/100,0))</f>
        <v>180</v>
      </c>
      <c r="H17" s="32">
        <f>IF($B$6&gt;19,ROUND('1Sek._KINDERSIS'!I12*$B$6,0),ROUND('1Sek._KINDERSIS'!I12*$B$6*$B$7/100,0))</f>
        <v>180</v>
      </c>
      <c r="I17" s="32">
        <f>IF($B$6&gt;19,ROUND('1Sek._KINDERSIS'!J12*$B$6,0),ROUND('1Sek._KINDERSIS'!J12*$B$6*$B$7/100,0))</f>
        <v>150</v>
      </c>
      <c r="J17" s="32">
        <f>IF($B$6&gt;19,ROUND('1Sek._KINDERSIS'!K12*$B$6,0),ROUND('1Sek._KINDERSIS'!K12*$B$6*$B$7/100,0))</f>
        <v>120</v>
      </c>
      <c r="K17" s="32">
        <f>IF($B$6&gt;19,ROUND('1Sek._KINDERSIS'!L12*$B$6,0),ROUND('1Sek._KINDERSIS'!L12*$B$6*$B$7/100,0))</f>
        <v>120</v>
      </c>
      <c r="L17" s="32">
        <f>IF($B$6&gt;19,ROUND('1Sek._KINDERSIS'!M12*$B$6,0),ROUND('1Sek._KINDERSIS'!M12*$B$6*$B$7/100,0))</f>
        <v>210</v>
      </c>
      <c r="M17" s="32">
        <f>IF($B$6&gt;19,ROUND('1Sek._KINDERSIS'!N12*$B$6,0),ROUND('1Sek._KINDERSIS'!N12*$B$6*$B$7/100,0))</f>
        <v>240</v>
      </c>
      <c r="N17" s="32">
        <f>IF($B$6&gt;19,ROUND('1Sek._KINDERSIS'!O12*$B$6,0),ROUND('1Sek._KINDERSIS'!O12*$B$6*$B$7/100,0))</f>
        <v>240</v>
      </c>
      <c r="O17" s="32">
        <f>IF($B$6&gt;19,ROUND('1Sek._KINDERSIS'!P12*$B$6,0),ROUND('1Sek._KINDERSIS'!P12*$B$6*$B$7/100,0))</f>
        <v>210</v>
      </c>
      <c r="Q17" s="18"/>
      <c r="R17" s="19"/>
      <c r="S17" s="19"/>
      <c r="T17" s="19"/>
    </row>
    <row r="18" spans="2:20" x14ac:dyDescent="0.25">
      <c r="B18" s="45">
        <v>7</v>
      </c>
      <c r="C18" s="46">
        <v>210</v>
      </c>
      <c r="D18" s="44">
        <f>IF($B$6&gt;19,ROUND('1Sek._KINDERSIS'!E13*$B$6,0),ROUND('1Sek._KINDERSIS'!E13*$B$6*$B$7/100,0))</f>
        <v>150</v>
      </c>
      <c r="E18" s="44">
        <f>IF($B$6&gt;19,ROUND('1Sek._KINDERSIS'!F13*$B$6,0),ROUND('1Sek._KINDERSIS'!F13*$B$6*$B$7/100,0))</f>
        <v>180</v>
      </c>
      <c r="F18" s="44">
        <f>IF($B$6&gt;19,ROUND('1Sek._KINDERSIS'!G13*$B$6,0),ROUND('1Sek._KINDERSIS'!G13*$B$6*$B$7/100,0))</f>
        <v>240</v>
      </c>
      <c r="G18" s="44">
        <f>IF($B$6&gt;19,ROUND('1Sek._KINDERSIS'!H13*$B$6,0),ROUND('1Sek._KINDERSIS'!H13*$B$6*$B$7/100,0))</f>
        <v>240</v>
      </c>
      <c r="H18" s="44">
        <f>IF($B$6&gt;19,ROUND('1Sek._KINDERSIS'!I13*$B$6,0),ROUND('1Sek._KINDERSIS'!I13*$B$6*$B$7/100,0))</f>
        <v>240</v>
      </c>
      <c r="I18" s="44">
        <f>IF($B$6&gt;19,ROUND('1Sek._KINDERSIS'!J13*$B$6,0),ROUND('1Sek._KINDERSIS'!J13*$B$6*$B$7/100,0))</f>
        <v>150</v>
      </c>
      <c r="J18" s="44">
        <f>IF($B$6&gt;19,ROUND('1Sek._KINDERSIS'!K13*$B$6,0),ROUND('1Sek._KINDERSIS'!K13*$B$6*$B$7/100,0))</f>
        <v>150</v>
      </c>
      <c r="K18" s="44">
        <f>IF($B$6&gt;19,ROUND('1Sek._KINDERSIS'!L13*$B$6,0),ROUND('1Sek._KINDERSIS'!L13*$B$6*$B$7/100,0))</f>
        <v>150</v>
      </c>
      <c r="L18" s="44">
        <f>IF($B$6&gt;19,ROUND('1Sek._KINDERSIS'!M13*$B$6,0),ROUND('1Sek._KINDERSIS'!M13*$B$6*$B$7/100,0))</f>
        <v>240</v>
      </c>
      <c r="M18" s="44">
        <f>IF($B$6&gt;19,ROUND('1Sek._KINDERSIS'!N13*$B$6,0),ROUND('1Sek._KINDERSIS'!N13*$B$6*$B$7/100,0))</f>
        <v>270</v>
      </c>
      <c r="N18" s="44">
        <f>IF($B$6&gt;19,ROUND('1Sek._KINDERSIS'!O13*$B$6,0),ROUND('1Sek._KINDERSIS'!O13*$B$6*$B$7/100,0))</f>
        <v>300</v>
      </c>
      <c r="O18" s="44">
        <f>IF($B$6&gt;19,ROUND('1Sek._KINDERSIS'!P13*$B$6,0),ROUND('1Sek._KINDERSIS'!P13*$B$6*$B$7/100,0))</f>
        <v>240</v>
      </c>
      <c r="Q18" s="18"/>
      <c r="R18" s="19"/>
      <c r="S18" s="19"/>
      <c r="T18" s="19"/>
    </row>
    <row r="19" spans="2:20" x14ac:dyDescent="0.25">
      <c r="B19" s="47">
        <v>8</v>
      </c>
      <c r="C19" s="48">
        <v>240</v>
      </c>
      <c r="D19" s="32">
        <f>IF($B$6&gt;19,ROUND('1Sek._KINDERSIS'!E14*$B$6,0),ROUND('1Sek._KINDERSIS'!E14*$B$6*$B$7/100,0))</f>
        <v>180</v>
      </c>
      <c r="E19" s="32">
        <f>IF($B$6&gt;19,ROUND('1Sek._KINDERSIS'!F14*$B$6,0),ROUND('1Sek._KINDERSIS'!F14*$B$6*$B$7/100,0))</f>
        <v>210</v>
      </c>
      <c r="F19" s="32">
        <f>IF($B$6&gt;19,ROUND('1Sek._KINDERSIS'!G14*$B$6,0),ROUND('1Sek._KINDERSIS'!G14*$B$6*$B$7/100,0))</f>
        <v>270</v>
      </c>
      <c r="G19" s="32">
        <f>IF($B$6&gt;19,ROUND('1Sek._KINDERSIS'!H14*$B$6,0),ROUND('1Sek._KINDERSIS'!H14*$B$6*$B$7/100,0))</f>
        <v>270</v>
      </c>
      <c r="H19" s="32">
        <f>IF($B$6&gt;19,ROUND('1Sek._KINDERSIS'!I14*$B$6,0),ROUND('1Sek._KINDERSIS'!I14*$B$6*$B$7/100,0))</f>
        <v>270</v>
      </c>
      <c r="I19" s="32">
        <f>IF($B$6&gt;19,ROUND('1Sek._KINDERSIS'!J14*$B$6,0),ROUND('1Sek._KINDERSIS'!J14*$B$6*$B$7/100,0))</f>
        <v>180</v>
      </c>
      <c r="J19" s="32">
        <f>IF($B$6&gt;19,ROUND('1Sek._KINDERSIS'!K14*$B$6,0),ROUND('1Sek._KINDERSIS'!K14*$B$6*$B$7/100,0))</f>
        <v>180</v>
      </c>
      <c r="K19" s="32">
        <f>IF($B$6&gt;19,ROUND('1Sek._KINDERSIS'!L14*$B$6,0),ROUND('1Sek._KINDERSIS'!L14*$B$6*$B$7/100,0))</f>
        <v>180</v>
      </c>
      <c r="L19" s="32">
        <f>IF($B$6&gt;19,ROUND('1Sek._KINDERSIS'!M14*$B$6,0),ROUND('1Sek._KINDERSIS'!M14*$B$6*$B$7/100,0))</f>
        <v>270</v>
      </c>
      <c r="M19" s="32">
        <f>IF($B$6&gt;19,ROUND('1Sek._KINDERSIS'!N14*$B$6,0),ROUND('1Sek._KINDERSIS'!N14*$B$6*$B$7/100,0))</f>
        <v>300</v>
      </c>
      <c r="N19" s="32">
        <f>IF($B$6&gt;19,ROUND('1Sek._KINDERSIS'!O14*$B$6,0),ROUND('1Sek._KINDERSIS'!O14*$B$6*$B$7/100,0))</f>
        <v>330</v>
      </c>
      <c r="O19" s="32">
        <f>IF($B$6&gt;19,ROUND('1Sek._KINDERSIS'!P14*$B$6,0),ROUND('1Sek._KINDERSIS'!P14*$B$6*$B$7/100,0))</f>
        <v>300</v>
      </c>
      <c r="Q19" s="18"/>
      <c r="R19" s="19"/>
      <c r="S19" s="19"/>
      <c r="T19" s="19"/>
    </row>
    <row r="20" spans="2:20" x14ac:dyDescent="0.25">
      <c r="B20" s="45">
        <v>9</v>
      </c>
      <c r="C20" s="46">
        <v>270</v>
      </c>
      <c r="D20" s="44">
        <f>IF($B$6&gt;19,ROUND('1Sek._KINDERSIS'!E15*$B$6,0),ROUND('1Sek._KINDERSIS'!E15*$B$6*$B$7/100,0))</f>
        <v>180</v>
      </c>
      <c r="E20" s="44">
        <f>IF($B$6&gt;19,ROUND('1Sek._KINDERSIS'!F15*$B$6,0),ROUND('1Sek._KINDERSIS'!F15*$B$6*$B$7/100,0))</f>
        <v>240</v>
      </c>
      <c r="F20" s="44">
        <f>IF($B$6&gt;19,ROUND('1Sek._KINDERSIS'!G15*$B$6,0),ROUND('1Sek._KINDERSIS'!G15*$B$6*$B$7/100,0))</f>
        <v>300</v>
      </c>
      <c r="G20" s="44">
        <f>IF($B$6&gt;19,ROUND('1Sek._KINDERSIS'!H15*$B$6,0),ROUND('1Sek._KINDERSIS'!H15*$B$6*$B$7/100,0))</f>
        <v>300</v>
      </c>
      <c r="H20" s="44">
        <f>IF($B$6&gt;19,ROUND('1Sek._KINDERSIS'!I15*$B$6,0),ROUND('1Sek._KINDERSIS'!I15*$B$6*$B$7/100,0))</f>
        <v>300</v>
      </c>
      <c r="I20" s="44">
        <f>IF($B$6&gt;19,ROUND('1Sek._KINDERSIS'!J15*$B$6,0),ROUND('1Sek._KINDERSIS'!J15*$B$6*$B$7/100,0))</f>
        <v>210</v>
      </c>
      <c r="J20" s="44">
        <f>IF($B$6&gt;19,ROUND('1Sek._KINDERSIS'!K15*$B$6,0),ROUND('1Sek._KINDERSIS'!K15*$B$6*$B$7/100,0))</f>
        <v>180</v>
      </c>
      <c r="K20" s="44">
        <f>IF($B$6&gt;19,ROUND('1Sek._KINDERSIS'!L15*$B$6,0),ROUND('1Sek._KINDERSIS'!L15*$B$6*$B$7/100,0))</f>
        <v>180</v>
      </c>
      <c r="L20" s="44">
        <f>IF($B$6&gt;19,ROUND('1Sek._KINDERSIS'!M15*$B$6,0),ROUND('1Sek._KINDERSIS'!M15*$B$6*$B$7/100,0))</f>
        <v>300</v>
      </c>
      <c r="M20" s="44">
        <f>IF($B$6&gt;19,ROUND('1Sek._KINDERSIS'!N15*$B$6,0),ROUND('1Sek._KINDERSIS'!N15*$B$6*$B$7/100,0))</f>
        <v>360</v>
      </c>
      <c r="N20" s="44">
        <f>IF($B$6&gt;19,ROUND('1Sek._KINDERSIS'!O15*$B$6,0),ROUND('1Sek._KINDERSIS'!O15*$B$6*$B$7/100,0))</f>
        <v>360</v>
      </c>
      <c r="O20" s="44">
        <f>IF($B$6&gt;19,ROUND('1Sek._KINDERSIS'!P15*$B$6,0),ROUND('1Sek._KINDERSIS'!P15*$B$6*$B$7/100,0))</f>
        <v>330</v>
      </c>
      <c r="R20" s="19"/>
      <c r="S20" s="19"/>
      <c r="T20" s="19"/>
    </row>
    <row r="21" spans="2:20" ht="15" customHeight="1" x14ac:dyDescent="0.25">
      <c r="B21" s="47">
        <v>10</v>
      </c>
      <c r="C21" s="48">
        <v>300</v>
      </c>
      <c r="D21" s="32">
        <f>IF($B$6&gt;19,ROUND('1Sek._KINDERSIS'!E16*$B$6,0),ROUND('1Sek._KINDERSIS'!E16*$B$6*$B$7/100,0))</f>
        <v>210</v>
      </c>
      <c r="E21" s="32">
        <f>IF($B$6&gt;19,ROUND('1Sek._KINDERSIS'!F16*$B$6,0),ROUND('1Sek._KINDERSIS'!F16*$B$6*$B$7/100,0))</f>
        <v>270</v>
      </c>
      <c r="F21" s="32">
        <f>IF($B$6&gt;19,ROUND('1Sek._KINDERSIS'!G16*$B$6,0),ROUND('1Sek._KINDERSIS'!G16*$B$6*$B$7/100,0))</f>
        <v>330</v>
      </c>
      <c r="G21" s="32">
        <f>IF($B$6&gt;19,ROUND('1Sek._KINDERSIS'!H16*$B$6,0),ROUND('1Sek._KINDERSIS'!H16*$B$6*$B$7/100,0))</f>
        <v>330</v>
      </c>
      <c r="H21" s="32">
        <f>IF($B$6&gt;19,ROUND('1Sek._KINDERSIS'!I16*$B$6,0),ROUND('1Sek._KINDERSIS'!I16*$B$6*$B$7/100,0))</f>
        <v>330</v>
      </c>
      <c r="I21" s="32">
        <f>IF($B$6&gt;19,ROUND('1Sek._KINDERSIS'!J16*$B$6,0),ROUND('1Sek._KINDERSIS'!J16*$B$6*$B$7/100,0))</f>
        <v>240</v>
      </c>
      <c r="J21" s="32">
        <f>IF($B$6&gt;19,ROUND('1Sek._KINDERSIS'!K16*$B$6,0),ROUND('1Sek._KINDERSIS'!K16*$B$6*$B$7/100,0))</f>
        <v>210</v>
      </c>
      <c r="K21" s="32">
        <f>IF($B$6&gt;19,ROUND('1Sek._KINDERSIS'!L16*$B$6,0),ROUND('1Sek._KINDERSIS'!L16*$B$6*$B$7/100,0))</f>
        <v>210</v>
      </c>
      <c r="L21" s="32">
        <f>IF($B$6&gt;19,ROUND('1Sek._KINDERSIS'!M16*$B$6,0),ROUND('1Sek._KINDERSIS'!M16*$B$6*$B$7/100,0))</f>
        <v>330</v>
      </c>
      <c r="M21" s="32">
        <f>IF($B$6&gt;19,ROUND('1Sek._KINDERSIS'!N16*$B$6,0),ROUND('1Sek._KINDERSIS'!N16*$B$6*$B$7/100,0))</f>
        <v>390</v>
      </c>
      <c r="N21" s="32">
        <f>IF($B$6&gt;19,ROUND('1Sek._KINDERSIS'!O16*$B$6,0),ROUND('1Sek._KINDERSIS'!O16*$B$6*$B$7/100,0))</f>
        <v>420</v>
      </c>
      <c r="O21" s="32">
        <f>IF($B$6&gt;19,ROUND('1Sek._KINDERSIS'!P16*$B$6,0),ROUND('1Sek._KINDERSIS'!P16*$B$6*$B$7/100,0))</f>
        <v>360</v>
      </c>
      <c r="R21" s="19"/>
      <c r="S21" s="19"/>
      <c r="T21" s="19"/>
    </row>
    <row r="22" spans="2:20" x14ac:dyDescent="0.25">
      <c r="B22" s="45">
        <v>11</v>
      </c>
      <c r="C22" s="46">
        <v>330</v>
      </c>
      <c r="D22" s="44">
        <f>IF($B$6&gt;19,ROUND('1Sek._KINDERSIS'!E17*$B$6,0),ROUND('1Sek._KINDERSIS'!E17*$B$6*$B$7/100,0))</f>
        <v>240</v>
      </c>
      <c r="E22" s="44">
        <f>IF($B$6&gt;19,ROUND('1Sek._KINDERSIS'!F17*$B$6,0),ROUND('1Sek._KINDERSIS'!F17*$B$6*$B$7/100,0))</f>
        <v>300</v>
      </c>
      <c r="F22" s="44">
        <f>IF($B$6&gt;19,ROUND('1Sek._KINDERSIS'!G17*$B$6,0),ROUND('1Sek._KINDERSIS'!G17*$B$6*$B$7/100,0))</f>
        <v>360</v>
      </c>
      <c r="G22" s="44">
        <f>IF($B$6&gt;19,ROUND('1Sek._KINDERSIS'!H17*$B$6,0),ROUND('1Sek._KINDERSIS'!H17*$B$6*$B$7/100,0))</f>
        <v>360</v>
      </c>
      <c r="H22" s="44">
        <f>IF($B$6&gt;19,ROUND('1Sek._KINDERSIS'!I17*$B$6,0),ROUND('1Sek._KINDERSIS'!I17*$B$6*$B$7/100,0))</f>
        <v>360</v>
      </c>
      <c r="I22" s="44">
        <f>IF($B$6&gt;19,ROUND('1Sek._KINDERSIS'!J17*$B$6,0),ROUND('1Sek._KINDERSIS'!J17*$B$6*$B$7/100,0))</f>
        <v>240</v>
      </c>
      <c r="J22" s="44">
        <f>IF($B$6&gt;19,ROUND('1Sek._KINDERSIS'!K17*$B$6,0),ROUND('1Sek._KINDERSIS'!K17*$B$6*$B$7/100,0))</f>
        <v>240</v>
      </c>
      <c r="K22" s="44">
        <f>IF($B$6&gt;19,ROUND('1Sek._KINDERSIS'!L17*$B$6,0),ROUND('1Sek._KINDERSIS'!L17*$B$6*$B$7/100,0))</f>
        <v>240</v>
      </c>
      <c r="L22" s="44">
        <f>IF($B$6&gt;19,ROUND('1Sek._KINDERSIS'!M17*$B$6,0),ROUND('1Sek._KINDERSIS'!M17*$B$6*$B$7/100,0))</f>
        <v>360</v>
      </c>
      <c r="M22" s="44">
        <f>IF($B$6&gt;19,ROUND('1Sek._KINDERSIS'!N17*$B$6,0),ROUND('1Sek._KINDERSIS'!N17*$B$6*$B$7/100,0))</f>
        <v>420</v>
      </c>
      <c r="N22" s="44">
        <f>IF($B$6&gt;19,ROUND('1Sek._KINDERSIS'!O17*$B$6,0),ROUND('1Sek._KINDERSIS'!O17*$B$6*$B$7/100,0))</f>
        <v>450</v>
      </c>
      <c r="O22" s="44">
        <f>IF($B$6&gt;19,ROUND('1Sek._KINDERSIS'!P17*$B$6,0),ROUND('1Sek._KINDERSIS'!P17*$B$6*$B$7/100,0))</f>
        <v>390</v>
      </c>
      <c r="R22" s="19"/>
      <c r="S22" s="19"/>
      <c r="T22" s="19"/>
    </row>
    <row r="23" spans="2:20" x14ac:dyDescent="0.25">
      <c r="B23" s="47">
        <v>12</v>
      </c>
      <c r="C23" s="48">
        <v>360</v>
      </c>
      <c r="D23" s="32">
        <f>IF($B$6&gt;19,ROUND('1Sek._KINDERSIS'!E18*$B$6,0),ROUND('1Sek._KINDERSIS'!E18*$B$6*$B$7/100,0))</f>
        <v>240</v>
      </c>
      <c r="E23" s="32">
        <f>IF($B$6&gt;19,ROUND('1Sek._KINDERSIS'!F18*$B$6,0),ROUND('1Sek._KINDERSIS'!F18*$B$6*$B$7/100,0))</f>
        <v>300</v>
      </c>
      <c r="F23" s="32">
        <f>IF($B$6&gt;19,ROUND('1Sek._KINDERSIS'!G18*$B$6,0),ROUND('1Sek._KINDERSIS'!G18*$B$6*$B$7/100,0))</f>
        <v>390</v>
      </c>
      <c r="G23" s="32">
        <f>IF($B$6&gt;19,ROUND('1Sek._KINDERSIS'!H18*$B$6,0),ROUND('1Sek._KINDERSIS'!H18*$B$6*$B$7/100,0))</f>
        <v>390</v>
      </c>
      <c r="H23" s="32">
        <f>IF($B$6&gt;19,ROUND('1Sek._KINDERSIS'!I18*$B$6,0),ROUND('1Sek._KINDERSIS'!I18*$B$6*$B$7/100,0))</f>
        <v>390</v>
      </c>
      <c r="I23" s="32">
        <f>IF($B$6&gt;19,ROUND('1Sek._KINDERSIS'!J18*$B$6,0),ROUND('1Sek._KINDERSIS'!J18*$B$6*$B$7/100,0))</f>
        <v>270</v>
      </c>
      <c r="J23" s="32">
        <f>IF($B$6&gt;19,ROUND('1Sek._KINDERSIS'!K18*$B$6,0),ROUND('1Sek._KINDERSIS'!K18*$B$6*$B$7/100,0))</f>
        <v>240</v>
      </c>
      <c r="K23" s="32">
        <f>IF($B$6&gt;19,ROUND('1Sek._KINDERSIS'!L18*$B$6,0),ROUND('1Sek._KINDERSIS'!L18*$B$6*$B$7/100,0))</f>
        <v>270</v>
      </c>
      <c r="L23" s="32">
        <f>IF($B$6&gt;19,ROUND('1Sek._KINDERSIS'!M18*$B$6,0),ROUND('1Sek._KINDERSIS'!M18*$B$6*$B$7/100,0))</f>
        <v>390</v>
      </c>
      <c r="M23" s="32">
        <f>IF($B$6&gt;19,ROUND('1Sek._KINDERSIS'!N18*$B$6,0),ROUND('1Sek._KINDERSIS'!N18*$B$6*$B$7/100,0))</f>
        <v>480</v>
      </c>
      <c r="N23" s="32">
        <f>IF($B$6&gt;19,ROUND('1Sek._KINDERSIS'!O18*$B$6,0),ROUND('1Sek._KINDERSIS'!O18*$B$6*$B$7/100,0))</f>
        <v>510</v>
      </c>
      <c r="O23" s="32">
        <f>IF($B$6&gt;19,ROUND('1Sek._KINDERSIS'!P18*$B$6,0),ROUND('1Sek._KINDERSIS'!P18*$B$6*$B$7/100,0))</f>
        <v>420</v>
      </c>
      <c r="R23" s="19"/>
      <c r="S23" s="19"/>
      <c r="T23" s="19"/>
    </row>
    <row r="24" spans="2:20" x14ac:dyDescent="0.25">
      <c r="B24" s="45">
        <v>13</v>
      </c>
      <c r="C24" s="46">
        <v>390</v>
      </c>
      <c r="D24" s="44">
        <f>IF($B$6&gt;19,ROUND('1Sek._KINDERSIS'!E19*$B$6,0),ROUND('1Sek._KINDERSIS'!E19*$B$6*$B$7/100,0))</f>
        <v>270</v>
      </c>
      <c r="E24" s="44">
        <f>IF($B$6&gt;19,ROUND('1Sek._KINDERSIS'!F19*$B$6,0),ROUND('1Sek._KINDERSIS'!F19*$B$6*$B$7/100,0))</f>
        <v>330</v>
      </c>
      <c r="F24" s="44">
        <f>IF($B$6&gt;19,ROUND('1Sek._KINDERSIS'!G19*$B$6,0),ROUND('1Sek._KINDERSIS'!G19*$B$6*$B$7/100,0))</f>
        <v>420</v>
      </c>
      <c r="G24" s="44">
        <f>IF($B$6&gt;19,ROUND('1Sek._KINDERSIS'!H19*$B$6,0),ROUND('1Sek._KINDERSIS'!H19*$B$6*$B$7/100,0))</f>
        <v>420</v>
      </c>
      <c r="H24" s="44">
        <f>IF($B$6&gt;19,ROUND('1Sek._KINDERSIS'!I19*$B$6,0),ROUND('1Sek._KINDERSIS'!I19*$B$6*$B$7/100,0))</f>
        <v>420</v>
      </c>
      <c r="I24" s="44">
        <f>IF($B$6&gt;19,ROUND('1Sek._KINDERSIS'!J19*$B$6,0),ROUND('1Sek._KINDERSIS'!J19*$B$6*$B$7/100,0))</f>
        <v>300</v>
      </c>
      <c r="J24" s="44">
        <f>IF($B$6&gt;19,ROUND('1Sek._KINDERSIS'!K19*$B$6,0),ROUND('1Sek._KINDERSIS'!K19*$B$6*$B$7/100,0))</f>
        <v>270</v>
      </c>
      <c r="K24" s="44">
        <f>IF($B$6&gt;19,ROUND('1Sek._KINDERSIS'!L19*$B$6,0),ROUND('1Sek._KINDERSIS'!L19*$B$6*$B$7/100,0))</f>
        <v>270</v>
      </c>
      <c r="L24" s="44">
        <f>IF($B$6&gt;19,ROUND('1Sek._KINDERSIS'!M19*$B$6,0),ROUND('1Sek._KINDERSIS'!M19*$B$6*$B$7/100,0))</f>
        <v>450</v>
      </c>
      <c r="M24" s="44">
        <f>IF($B$6&gt;19,ROUND('1Sek._KINDERSIS'!N19*$B$6,0),ROUND('1Sek._KINDERSIS'!N19*$B$6*$B$7/100,0))</f>
        <v>510</v>
      </c>
      <c r="N24" s="44">
        <f>IF($B$6&gt;19,ROUND('1Sek._KINDERSIS'!O19*$B$6,0),ROUND('1Sek._KINDERSIS'!O19*$B$6*$B$7/100,0))</f>
        <v>540</v>
      </c>
      <c r="O24" s="44">
        <f>IF($B$6&gt;19,ROUND('1Sek._KINDERSIS'!P19*$B$6,0),ROUND('1Sek._KINDERSIS'!P19*$B$6*$B$7/100,0))</f>
        <v>480</v>
      </c>
      <c r="R24" s="19"/>
      <c r="S24" s="19"/>
      <c r="T24" s="19"/>
    </row>
    <row r="25" spans="2:20" x14ac:dyDescent="0.25">
      <c r="B25" s="47">
        <v>14</v>
      </c>
      <c r="C25" s="48">
        <v>420</v>
      </c>
      <c r="D25" s="32">
        <f>IF($B$6&gt;19,ROUND('1Sek._KINDERSIS'!E20*$B$6,0),ROUND('1Sek._KINDERSIS'!E20*$B$6*$B$7/100,0))</f>
        <v>300</v>
      </c>
      <c r="E25" s="32">
        <f>IF($B$6&gt;19,ROUND('1Sek._KINDERSIS'!F20*$B$6,0),ROUND('1Sek._KINDERSIS'!F20*$B$6*$B$7/100,0))</f>
        <v>360</v>
      </c>
      <c r="F25" s="32">
        <f>IF($B$6&gt;19,ROUND('1Sek._KINDERSIS'!G20*$B$6,0),ROUND('1Sek._KINDERSIS'!G20*$B$6*$B$7/100,0))</f>
        <v>450</v>
      </c>
      <c r="G25" s="32">
        <f>IF($B$6&gt;19,ROUND('1Sek._KINDERSIS'!H20*$B$6,0),ROUND('1Sek._KINDERSIS'!H20*$B$6*$B$7/100,0))</f>
        <v>450</v>
      </c>
      <c r="H25" s="32">
        <f>IF($B$6&gt;19,ROUND('1Sek._KINDERSIS'!I20*$B$6,0),ROUND('1Sek._KINDERSIS'!I20*$B$6*$B$7/100,0))</f>
        <v>450</v>
      </c>
      <c r="I25" s="32">
        <f>IF($B$6&gt;19,ROUND('1Sek._KINDERSIS'!J20*$B$6,0),ROUND('1Sek._KINDERSIS'!J20*$B$6*$B$7/100,0))</f>
        <v>330</v>
      </c>
      <c r="J25" s="32">
        <f>IF($B$6&gt;19,ROUND('1Sek._KINDERSIS'!K20*$B$6,0),ROUND('1Sek._KINDERSIS'!K20*$B$6*$B$7/100,0))</f>
        <v>300</v>
      </c>
      <c r="K25" s="32">
        <f>IF($B$6&gt;19,ROUND('1Sek._KINDERSIS'!L20*$B$6,0),ROUND('1Sek._KINDERSIS'!L20*$B$6*$B$7/100,0))</f>
        <v>300</v>
      </c>
      <c r="L25" s="32">
        <f>IF($B$6&gt;19,ROUND('1Sek._KINDERSIS'!M20*$B$6,0),ROUND('1Sek._KINDERSIS'!M20*$B$6*$B$7/100,0))</f>
        <v>480</v>
      </c>
      <c r="M25" s="32">
        <f>IF($B$6&gt;19,ROUND('1Sek._KINDERSIS'!N20*$B$6,0),ROUND('1Sek._KINDERSIS'!N20*$B$6*$B$7/100,0))</f>
        <v>540</v>
      </c>
      <c r="N25" s="32">
        <f>IF($B$6&gt;19,ROUND('1Sek._KINDERSIS'!O20*$B$6,0),ROUND('1Sek._KINDERSIS'!O20*$B$6*$B$7/100,0))</f>
        <v>570</v>
      </c>
      <c r="O25" s="32">
        <f>IF($B$6&gt;19,ROUND('1Sek._KINDERSIS'!P20*$B$6,0),ROUND('1Sek._KINDERSIS'!P20*$B$6*$B$7/100,0))</f>
        <v>510</v>
      </c>
      <c r="R25" s="19"/>
      <c r="S25" s="19"/>
      <c r="T25" s="19"/>
    </row>
    <row r="26" spans="2:20" x14ac:dyDescent="0.25">
      <c r="B26" s="45">
        <v>15</v>
      </c>
      <c r="C26" s="46">
        <v>450</v>
      </c>
      <c r="D26" s="44">
        <f>IF($B$6&gt;19,ROUND('1Sek._KINDERSIS'!E21*$B$6,0),ROUND('1Sek._KINDERSIS'!E21*$B$6*$B$7/100,0))</f>
        <v>330</v>
      </c>
      <c r="E26" s="44">
        <f>IF($B$6&gt;19,ROUND('1Sek._KINDERSIS'!F21*$B$6,0),ROUND('1Sek._KINDERSIS'!F21*$B$6*$B$7/100,0))</f>
        <v>390</v>
      </c>
      <c r="F26" s="44">
        <f>IF($B$6&gt;19,ROUND('1Sek._KINDERSIS'!G21*$B$6,0),ROUND('1Sek._KINDERSIS'!G21*$B$6*$B$7/100,0))</f>
        <v>510</v>
      </c>
      <c r="G26" s="44">
        <f>IF($B$6&gt;19,ROUND('1Sek._KINDERSIS'!H21*$B$6,0),ROUND('1Sek._KINDERSIS'!H21*$B$6*$B$7/100,0))</f>
        <v>480</v>
      </c>
      <c r="H26" s="44">
        <f>IF($B$6&gt;19,ROUND('1Sek._KINDERSIS'!I21*$B$6,0),ROUND('1Sek._KINDERSIS'!I21*$B$6*$B$7/100,0))</f>
        <v>480</v>
      </c>
      <c r="I26" s="44">
        <f>IF($B$6&gt;19,ROUND('1Sek._KINDERSIS'!J21*$B$6,0),ROUND('1Sek._KINDERSIS'!J21*$B$6*$B$7/100,0))</f>
        <v>330</v>
      </c>
      <c r="J26" s="44">
        <f>IF($B$6&gt;19,ROUND('1Sek._KINDERSIS'!K21*$B$6,0),ROUND('1Sek._KINDERSIS'!K21*$B$6*$B$7/100,0))</f>
        <v>330</v>
      </c>
      <c r="K26" s="44">
        <f>IF($B$6&gt;19,ROUND('1Sek._KINDERSIS'!L21*$B$6,0),ROUND('1Sek._KINDERSIS'!L21*$B$6*$B$7/100,0))</f>
        <v>330</v>
      </c>
      <c r="L26" s="44">
        <f>IF($B$6&gt;19,ROUND('1Sek._KINDERSIS'!M21*$B$6,0),ROUND('1Sek._KINDERSIS'!M21*$B$6*$B$7/100,0))</f>
        <v>510</v>
      </c>
      <c r="M26" s="44">
        <f>IF($B$6&gt;19,ROUND('1Sek._KINDERSIS'!N21*$B$6,0),ROUND('1Sek._KINDERSIS'!N21*$B$6*$B$7/100,0))</f>
        <v>600</v>
      </c>
      <c r="N26" s="44">
        <f>IF($B$6&gt;19,ROUND('1Sek._KINDERSIS'!O21*$B$6,0),ROUND('1Sek._KINDERSIS'!O21*$B$6*$B$7/100,0))</f>
        <v>630</v>
      </c>
      <c r="O26" s="44">
        <f>IF($B$6&gt;19,ROUND('1Sek._KINDERSIS'!P21*$B$6,0),ROUND('1Sek._KINDERSIS'!P21*$B$6*$B$7/100,0))</f>
        <v>540</v>
      </c>
      <c r="R26" s="19"/>
      <c r="S26" s="19"/>
      <c r="T26" s="19"/>
    </row>
    <row r="27" spans="2:20" x14ac:dyDescent="0.25">
      <c r="B27" s="47">
        <v>16</v>
      </c>
      <c r="C27" s="48">
        <v>480</v>
      </c>
      <c r="D27" s="32">
        <f>IF($B$6&gt;19,ROUND('1Sek._KINDERSIS'!E22*$B$6,0),ROUND('1Sek._KINDERSIS'!E22*$B$6*$B$7/100,0))</f>
        <v>330</v>
      </c>
      <c r="E27" s="32">
        <f>IF($B$6&gt;19,ROUND('1Sek._KINDERSIS'!F22*$B$6,0),ROUND('1Sek._KINDERSIS'!F22*$B$6*$B$7/100,0))</f>
        <v>420</v>
      </c>
      <c r="F27" s="32">
        <f>IF($B$6&gt;19,ROUND('1Sek._KINDERSIS'!G22*$B$6,0),ROUND('1Sek._KINDERSIS'!G22*$B$6*$B$7/100,0))</f>
        <v>540</v>
      </c>
      <c r="G27" s="32">
        <f>IF($B$6&gt;19,ROUND('1Sek._KINDERSIS'!H22*$B$6,0),ROUND('1Sek._KINDERSIS'!H22*$B$6*$B$7/100,0))</f>
        <v>510</v>
      </c>
      <c r="H27" s="32">
        <f>IF($B$6&gt;19,ROUND('1Sek._KINDERSIS'!I22*$B$6,0),ROUND('1Sek._KINDERSIS'!I22*$B$6*$B$7/100,0))</f>
        <v>510</v>
      </c>
      <c r="I27" s="32">
        <f>IF($B$6&gt;19,ROUND('1Sek._KINDERSIS'!J22*$B$6,0),ROUND('1Sek._KINDERSIS'!J22*$B$6*$B$7/100,0))</f>
        <v>360</v>
      </c>
      <c r="J27" s="32">
        <f>IF($B$6&gt;19,ROUND('1Sek._KINDERSIS'!K22*$B$6,0),ROUND('1Sek._KINDERSIS'!K22*$B$6*$B$7/100,0))</f>
        <v>330</v>
      </c>
      <c r="K27" s="32">
        <f>IF($B$6&gt;19,ROUND('1Sek._KINDERSIS'!L22*$B$6,0),ROUND('1Sek._KINDERSIS'!L22*$B$6*$B$7/100,0))</f>
        <v>330</v>
      </c>
      <c r="L27" s="32">
        <f>IF($B$6&gt;19,ROUND('1Sek._KINDERSIS'!M22*$B$6,0),ROUND('1Sek._KINDERSIS'!M22*$B$6*$B$7/100,0))</f>
        <v>540</v>
      </c>
      <c r="M27" s="32">
        <f>IF($B$6&gt;19,ROUND('1Sek._KINDERSIS'!N22*$B$6,0),ROUND('1Sek._KINDERSIS'!N22*$B$6*$B$7/100,0))</f>
        <v>630</v>
      </c>
      <c r="N27" s="32">
        <f>IF($B$6&gt;19,ROUND('1Sek._KINDERSIS'!O22*$B$6,0),ROUND('1Sek._KINDERSIS'!O22*$B$6*$B$7/100,0))</f>
        <v>660</v>
      </c>
      <c r="O27" s="32">
        <f>IF($B$6&gt;19,ROUND('1Sek._KINDERSIS'!P22*$B$6,0),ROUND('1Sek._KINDERSIS'!P22*$B$6*$B$7/100,0))</f>
        <v>570</v>
      </c>
      <c r="R27" s="19"/>
      <c r="S27" s="19"/>
      <c r="T27" s="19"/>
    </row>
    <row r="28" spans="2:20" x14ac:dyDescent="0.25">
      <c r="B28" s="45">
        <v>17</v>
      </c>
      <c r="C28" s="46">
        <v>510</v>
      </c>
      <c r="D28" s="44">
        <f>IF($B$6&gt;19,ROUND('1Sek._KINDERSIS'!E23*$B$6,0),ROUND('1Sek._KINDERSIS'!E23*$B$6*$B$7/100,0))</f>
        <v>360</v>
      </c>
      <c r="E28" s="44">
        <f>IF($B$6&gt;19,ROUND('1Sek._KINDERSIS'!F23*$B$6,0),ROUND('1Sek._KINDERSIS'!F23*$B$6*$B$7/100,0))</f>
        <v>450</v>
      </c>
      <c r="F28" s="44">
        <f>IF($B$6&gt;19,ROUND('1Sek._KINDERSIS'!G23*$B$6,0),ROUND('1Sek._KINDERSIS'!G23*$B$6*$B$7/100,0))</f>
        <v>570</v>
      </c>
      <c r="G28" s="44">
        <f>IF($B$6&gt;19,ROUND('1Sek._KINDERSIS'!H23*$B$6,0),ROUND('1Sek._KINDERSIS'!H23*$B$6*$B$7/100,0))</f>
        <v>540</v>
      </c>
      <c r="H28" s="44">
        <f>IF($B$6&gt;19,ROUND('1Sek._KINDERSIS'!I23*$B$6,0),ROUND('1Sek._KINDERSIS'!I23*$B$6*$B$7/100,0))</f>
        <v>540</v>
      </c>
      <c r="I28" s="44">
        <f>IF($B$6&gt;19,ROUND('1Sek._KINDERSIS'!J23*$B$6,0),ROUND('1Sek._KINDERSIS'!J23*$B$6*$B$7/100,0))</f>
        <v>390</v>
      </c>
      <c r="J28" s="44">
        <f>IF($B$6&gt;19,ROUND('1Sek._KINDERSIS'!K23*$B$6,0),ROUND('1Sek._KINDERSIS'!K23*$B$6*$B$7/100,0))</f>
        <v>360</v>
      </c>
      <c r="K28" s="44">
        <f>IF($B$6&gt;19,ROUND('1Sek._KINDERSIS'!L23*$B$6,0),ROUND('1Sek._KINDERSIS'!L23*$B$6*$B$7/100,0))</f>
        <v>360</v>
      </c>
      <c r="L28" s="44">
        <f>IF($B$6&gt;19,ROUND('1Sek._KINDERSIS'!M23*$B$6,0),ROUND('1Sek._KINDERSIS'!M23*$B$6*$B$7/100,0))</f>
        <v>570</v>
      </c>
      <c r="M28" s="44">
        <f>IF($B$6&gt;19,ROUND('1Sek._KINDERSIS'!N23*$B$6,0),ROUND('1Sek._KINDERSIS'!N23*$B$6*$B$7/100,0))</f>
        <v>660</v>
      </c>
      <c r="N28" s="44">
        <f>IF($B$6&gt;19,ROUND('1Sek._KINDERSIS'!O23*$B$6,0),ROUND('1Sek._KINDERSIS'!O23*$B$6*$B$7/100,0))</f>
        <v>690</v>
      </c>
      <c r="O28" s="44">
        <f>IF($B$6&gt;19,ROUND('1Sek._KINDERSIS'!P23*$B$6,0),ROUND('1Sek._KINDERSIS'!P23*$B$6*$B$7/100,0))</f>
        <v>600</v>
      </c>
      <c r="R28" s="19"/>
      <c r="S28" s="19"/>
      <c r="T28" s="19"/>
    </row>
    <row r="29" spans="2:20" x14ac:dyDescent="0.25">
      <c r="B29" s="47">
        <v>18</v>
      </c>
      <c r="C29" s="48">
        <v>540</v>
      </c>
      <c r="D29" s="32">
        <f>IF($B$6&gt;19,ROUND('1Sek._KINDERSIS'!E24*$B$6,0),ROUND('1Sek._KINDERSIS'!E24*$B$6*$B$7/100,0))</f>
        <v>390</v>
      </c>
      <c r="E29" s="32">
        <f>IF($B$6&gt;19,ROUND('1Sek._KINDERSIS'!F24*$B$6,0),ROUND('1Sek._KINDERSIS'!F24*$B$6*$B$7/100,0))</f>
        <v>480</v>
      </c>
      <c r="F29" s="32">
        <f>IF($B$6&gt;19,ROUND('1Sek._KINDERSIS'!G24*$B$6,0),ROUND('1Sek._KINDERSIS'!G24*$B$6*$B$7/100,0))</f>
        <v>600</v>
      </c>
      <c r="G29" s="32">
        <f>IF($B$6&gt;19,ROUND('1Sek._KINDERSIS'!H24*$B$6,0),ROUND('1Sek._KINDERSIS'!H24*$B$6*$B$7/100,0))</f>
        <v>570</v>
      </c>
      <c r="H29" s="32">
        <f>IF($B$6&gt;19,ROUND('1Sek._KINDERSIS'!I24*$B$6,0),ROUND('1Sek._KINDERSIS'!I24*$B$6*$B$7/100,0))</f>
        <v>570</v>
      </c>
      <c r="I29" s="32">
        <f>IF($B$6&gt;19,ROUND('1Sek._KINDERSIS'!J24*$B$6,0),ROUND('1Sek._KINDERSIS'!J24*$B$6*$B$7/100,0))</f>
        <v>420</v>
      </c>
      <c r="J29" s="32">
        <f>IF($B$6&gt;19,ROUND('1Sek._KINDERSIS'!K24*$B$6,0),ROUND('1Sek._KINDERSIS'!K24*$B$6*$B$7/100,0))</f>
        <v>390</v>
      </c>
      <c r="K29" s="32">
        <f>IF($B$6&gt;19,ROUND('1Sek._KINDERSIS'!L24*$B$6,0),ROUND('1Sek._KINDERSIS'!L24*$B$6*$B$7/100,0))</f>
        <v>390</v>
      </c>
      <c r="L29" s="32">
        <f>IF($B$6&gt;19,ROUND('1Sek._KINDERSIS'!M24*$B$6,0),ROUND('1Sek._KINDERSIS'!M24*$B$6*$B$7/100,0))</f>
        <v>600</v>
      </c>
      <c r="M29" s="32">
        <f>IF($B$6&gt;19,ROUND('1Sek._KINDERSIS'!N24*$B$6,0),ROUND('1Sek._KINDERSIS'!N24*$B$6*$B$7/100,0))</f>
        <v>690</v>
      </c>
      <c r="N29" s="32">
        <f>IF($B$6&gt;19,ROUND('1Sek._KINDERSIS'!O24*$B$6,0),ROUND('1Sek._KINDERSIS'!O24*$B$6*$B$7/100,0))</f>
        <v>750</v>
      </c>
      <c r="O29" s="32">
        <f>IF($B$6&gt;19,ROUND('1Sek._KINDERSIS'!P24*$B$6,0),ROUND('1Sek._KINDERSIS'!P24*$B$6*$B$7/100,0))</f>
        <v>660</v>
      </c>
      <c r="R29" s="19"/>
      <c r="S29" s="19"/>
      <c r="T29" s="19"/>
    </row>
    <row r="30" spans="2:20" x14ac:dyDescent="0.25">
      <c r="B30" s="45">
        <v>19</v>
      </c>
      <c r="C30" s="46">
        <v>570</v>
      </c>
      <c r="D30" s="44">
        <f>IF($B$6&gt;19,ROUND('1Sek._KINDERSIS'!E25*$B$6,0),ROUND('1Sek._KINDERSIS'!E25*$B$6*$B$7/100,0))</f>
        <v>390</v>
      </c>
      <c r="E30" s="44">
        <f>IF($B$6&gt;19,ROUND('1Sek._KINDERSIS'!F25*$B$6,0),ROUND('1Sek._KINDERSIS'!F25*$B$6*$B$7/100,0))</f>
        <v>510</v>
      </c>
      <c r="F30" s="44">
        <f>IF($B$6&gt;19,ROUND('1Sek._KINDERSIS'!G25*$B$6,0),ROUND('1Sek._KINDERSIS'!G25*$B$6*$B$7/100,0))</f>
        <v>630</v>
      </c>
      <c r="G30" s="44">
        <f>IF($B$6&gt;19,ROUND('1Sek._KINDERSIS'!H25*$B$6,0),ROUND('1Sek._KINDERSIS'!H25*$B$6*$B$7/100,0))</f>
        <v>630</v>
      </c>
      <c r="H30" s="44">
        <f>IF($B$6&gt;19,ROUND('1Sek._KINDERSIS'!I25*$B$6,0),ROUND('1Sek._KINDERSIS'!I25*$B$6*$B$7/100,0))</f>
        <v>630</v>
      </c>
      <c r="I30" s="44">
        <f>IF($B$6&gt;19,ROUND('1Sek._KINDERSIS'!J25*$B$6,0),ROUND('1Sek._KINDERSIS'!J25*$B$6*$B$7/100,0))</f>
        <v>420</v>
      </c>
      <c r="J30" s="44">
        <f>IF($B$6&gt;19,ROUND('1Sek._KINDERSIS'!K25*$B$6,0),ROUND('1Sek._KINDERSIS'!K25*$B$6*$B$7/100,0))</f>
        <v>390</v>
      </c>
      <c r="K30" s="44">
        <f>IF($B$6&gt;19,ROUND('1Sek._KINDERSIS'!L25*$B$6,0),ROUND('1Sek._KINDERSIS'!L25*$B$6*$B$7/100,0))</f>
        <v>390</v>
      </c>
      <c r="L30" s="44">
        <f>IF($B$6&gt;19,ROUND('1Sek._KINDERSIS'!M25*$B$6,0),ROUND('1Sek._KINDERSIS'!M25*$B$6*$B$7/100,0))</f>
        <v>630</v>
      </c>
      <c r="M30" s="44">
        <f>IF($B$6&gt;19,ROUND('1Sek._KINDERSIS'!N25*$B$6,0),ROUND('1Sek._KINDERSIS'!N25*$B$6*$B$7/100,0))</f>
        <v>750</v>
      </c>
      <c r="N30" s="44">
        <f>IF($B$6&gt;19,ROUND('1Sek._KINDERSIS'!O25*$B$6,0),ROUND('1Sek._KINDERSIS'!O25*$B$6*$B$7/100,0))</f>
        <v>780</v>
      </c>
      <c r="O30" s="44">
        <f>IF($B$6&gt;19,ROUND('1Sek._KINDERSIS'!P25*$B$6,0),ROUND('1Sek._KINDERSIS'!P25*$B$6*$B$7/100,0))</f>
        <v>690</v>
      </c>
      <c r="R30" s="19"/>
      <c r="S30" s="19"/>
      <c r="T30" s="19"/>
    </row>
    <row r="31" spans="2:20" x14ac:dyDescent="0.25">
      <c r="B31" s="47">
        <v>20</v>
      </c>
      <c r="C31" s="48">
        <v>600</v>
      </c>
      <c r="D31" s="32">
        <f>IF($B$6&gt;19,ROUND('1Sek._KINDERSIS'!E26*$B$6,0),ROUND('1Sek._KINDERSIS'!E26*$B$6*$B$7/100,0))</f>
        <v>420</v>
      </c>
      <c r="E31" s="32">
        <f>IF($B$6&gt;19,ROUND('1Sek._KINDERSIS'!F26*$B$6,0),ROUND('1Sek._KINDERSIS'!F26*$B$6*$B$7/100,0))</f>
        <v>510</v>
      </c>
      <c r="F31" s="32">
        <f>IF($B$6&gt;19,ROUND('1Sek._KINDERSIS'!G26*$B$6,0),ROUND('1Sek._KINDERSIS'!G26*$B$6*$B$7/100,0))</f>
        <v>660</v>
      </c>
      <c r="G31" s="32">
        <f>IF($B$6&gt;19,ROUND('1Sek._KINDERSIS'!H26*$B$6,0),ROUND('1Sek._KINDERSIS'!H26*$B$6*$B$7/100,0))</f>
        <v>660</v>
      </c>
      <c r="H31" s="32">
        <f>IF($B$6&gt;19,ROUND('1Sek._KINDERSIS'!I26*$B$6,0),ROUND('1Sek._KINDERSIS'!I26*$B$6*$B$7/100,0))</f>
        <v>660</v>
      </c>
      <c r="I31" s="32">
        <f>IF($B$6&gt;19,ROUND('1Sek._KINDERSIS'!J26*$B$6,0),ROUND('1Sek._KINDERSIS'!J26*$B$6*$B$7/100,0))</f>
        <v>450</v>
      </c>
      <c r="J31" s="32">
        <f>IF($B$6&gt;19,ROUND('1Sek._KINDERSIS'!K26*$B$6,0),ROUND('1Sek._KINDERSIS'!K26*$B$6*$B$7/100,0))</f>
        <v>420</v>
      </c>
      <c r="K31" s="32">
        <f>IF($B$6&gt;19,ROUND('1Sek._KINDERSIS'!L26*$B$6,0),ROUND('1Sek._KINDERSIS'!L26*$B$6*$B$7/100,0))</f>
        <v>420</v>
      </c>
      <c r="L31" s="32">
        <f>IF($B$6&gt;19,ROUND('1Sek._KINDERSIS'!M26*$B$6,0),ROUND('1Sek._KINDERSIS'!M26*$B$6*$B$7/100,0))</f>
        <v>660</v>
      </c>
      <c r="M31" s="32">
        <f>IF($B$6&gt;19,ROUND('1Sek._KINDERSIS'!N26*$B$6,0),ROUND('1Sek._KINDERSIS'!N26*$B$6*$B$7/100,0))</f>
        <v>780</v>
      </c>
      <c r="N31" s="32">
        <f>IF($B$6&gt;19,ROUND('1Sek._KINDERSIS'!O26*$B$6,0),ROUND('1Sek._KINDERSIS'!O26*$B$6*$B$7/100,0))</f>
        <v>840</v>
      </c>
      <c r="O31" s="32">
        <f>IF($B$6&gt;19,ROUND('1Sek._KINDERSIS'!P26*$B$6,0),ROUND('1Sek._KINDERSIS'!P26*$B$6*$B$7/100,0))</f>
        <v>720</v>
      </c>
      <c r="R31" s="19"/>
      <c r="S31" s="19"/>
      <c r="T31" s="19"/>
    </row>
    <row r="32" spans="2:20" x14ac:dyDescent="0.25">
      <c r="B32" s="45">
        <v>21</v>
      </c>
      <c r="C32" s="46">
        <v>630</v>
      </c>
      <c r="D32" s="44">
        <f>IF($B$6&gt;19,ROUND('1Sek._KINDERSIS'!E27*$B$6,0),ROUND('1Sek._KINDERSIS'!E27*$B$6*$B$7/100,0))</f>
        <v>450</v>
      </c>
      <c r="E32" s="44">
        <f>IF($B$6&gt;19,ROUND('1Sek._KINDERSIS'!F27*$B$6,0),ROUND('1Sek._KINDERSIS'!F27*$B$6*$B$7/100,0))</f>
        <v>540</v>
      </c>
      <c r="F32" s="44">
        <f>IF($B$6&gt;19,ROUND('1Sek._KINDERSIS'!G27*$B$6,0),ROUND('1Sek._KINDERSIS'!G27*$B$6*$B$7/100,0))</f>
        <v>690</v>
      </c>
      <c r="G32" s="44">
        <f>IF($B$6&gt;19,ROUND('1Sek._KINDERSIS'!H27*$B$6,0),ROUND('1Sek._KINDERSIS'!H27*$B$6*$B$7/100,0))</f>
        <v>690</v>
      </c>
      <c r="H32" s="44">
        <f>IF($B$6&gt;19,ROUND('1Sek._KINDERSIS'!I27*$B$6,0),ROUND('1Sek._KINDERSIS'!I27*$B$6*$B$7/100,0))</f>
        <v>690</v>
      </c>
      <c r="I32" s="44">
        <f>IF($B$6&gt;19,ROUND('1Sek._KINDERSIS'!J27*$B$6,0),ROUND('1Sek._KINDERSIS'!J27*$B$6*$B$7/100,0))</f>
        <v>480</v>
      </c>
      <c r="J32" s="44">
        <f>IF($B$6&gt;19,ROUND('1Sek._KINDERSIS'!K27*$B$6,0),ROUND('1Sek._KINDERSIS'!K27*$B$6*$B$7/100,0))</f>
        <v>450</v>
      </c>
      <c r="K32" s="44">
        <f>IF($B$6&gt;19,ROUND('1Sek._KINDERSIS'!L27*$B$6,0),ROUND('1Sek._KINDERSIS'!L27*$B$6*$B$7/100,0))</f>
        <v>450</v>
      </c>
      <c r="L32" s="44">
        <f>IF($B$6&gt;19,ROUND('1Sek._KINDERSIS'!M27*$B$6,0),ROUND('1Sek._KINDERSIS'!M27*$B$6*$B$7/100,0))</f>
        <v>720</v>
      </c>
      <c r="M32" s="44">
        <f>IF($B$6&gt;19,ROUND('1Sek._KINDERSIS'!N27*$B$6,0),ROUND('1Sek._KINDERSIS'!N27*$B$6*$B$7/100,0))</f>
        <v>810</v>
      </c>
      <c r="N32" s="44">
        <f>IF($B$6&gt;19,ROUND('1Sek._KINDERSIS'!O27*$B$6,0),ROUND('1Sek._KINDERSIS'!O27*$B$6*$B$7/100,0))</f>
        <v>870</v>
      </c>
      <c r="O32" s="44">
        <f>IF($B$6&gt;19,ROUND('1Sek._KINDERSIS'!P27*$B$6,0),ROUND('1Sek._KINDERSIS'!P27*$B$6*$B$7/100,0))</f>
        <v>750</v>
      </c>
      <c r="R32" s="19"/>
      <c r="S32" s="19"/>
      <c r="T32" s="19"/>
    </row>
    <row r="33" spans="2:20" x14ac:dyDescent="0.25">
      <c r="B33" s="47">
        <v>22</v>
      </c>
      <c r="C33" s="48">
        <v>660</v>
      </c>
      <c r="D33" s="32">
        <f>IF($B$6&gt;19,ROUND('1Sek._KINDERSIS'!E28*$B$6,0),ROUND('1Sek._KINDERSIS'!E28*$B$6*$B$7/100,0))</f>
        <v>450</v>
      </c>
      <c r="E33" s="32">
        <f>IF($B$6&gt;19,ROUND('1Sek._KINDERSIS'!F28*$B$6,0),ROUND('1Sek._KINDERSIS'!F28*$B$6*$B$7/100,0))</f>
        <v>570</v>
      </c>
      <c r="F33" s="32">
        <f>IF($B$6&gt;19,ROUND('1Sek._KINDERSIS'!G28*$B$6,0),ROUND('1Sek._KINDERSIS'!G28*$B$6*$B$7/100,0))</f>
        <v>720</v>
      </c>
      <c r="G33" s="32">
        <f>IF($B$6&gt;19,ROUND('1Sek._KINDERSIS'!H28*$B$6,0),ROUND('1Sek._KINDERSIS'!H28*$B$6*$B$7/100,0))</f>
        <v>720</v>
      </c>
      <c r="H33" s="32">
        <f>IF($B$6&gt;19,ROUND('1Sek._KINDERSIS'!I28*$B$6,0),ROUND('1Sek._KINDERSIS'!I28*$B$6*$B$7/100,0))</f>
        <v>720</v>
      </c>
      <c r="I33" s="32">
        <f>IF($B$6&gt;19,ROUND('1Sek._KINDERSIS'!J28*$B$6,0),ROUND('1Sek._KINDERSIS'!J28*$B$6*$B$7/100,0))</f>
        <v>510</v>
      </c>
      <c r="J33" s="32">
        <f>IF($B$6&gt;19,ROUND('1Sek._KINDERSIS'!K28*$B$6,0),ROUND('1Sek._KINDERSIS'!K28*$B$6*$B$7/100,0))</f>
        <v>450</v>
      </c>
      <c r="K33" s="32">
        <f>IF($B$6&gt;19,ROUND('1Sek._KINDERSIS'!L28*$B$6,0),ROUND('1Sek._KINDERSIS'!L28*$B$6*$B$7/100,0))</f>
        <v>480</v>
      </c>
      <c r="L33" s="32">
        <f>IF($B$6&gt;19,ROUND('1Sek._KINDERSIS'!M28*$B$6,0),ROUND('1Sek._KINDERSIS'!M28*$B$6*$B$7/100,0))</f>
        <v>750</v>
      </c>
      <c r="M33" s="32">
        <f>IF($B$6&gt;19,ROUND('1Sek._KINDERSIS'!N28*$B$6,0),ROUND('1Sek._KINDERSIS'!N28*$B$6*$B$7/100,0))</f>
        <v>870</v>
      </c>
      <c r="N33" s="32">
        <f>IF($B$6&gt;19,ROUND('1Sek._KINDERSIS'!O28*$B$6,0),ROUND('1Sek._KINDERSIS'!O28*$B$6*$B$7/100,0))</f>
        <v>900</v>
      </c>
      <c r="O33" s="32">
        <f>IF($B$6&gt;19,ROUND('1Sek._KINDERSIS'!P28*$B$6,0),ROUND('1Sek._KINDERSIS'!P28*$B$6*$B$7/100,0))</f>
        <v>780</v>
      </c>
      <c r="R33" s="19"/>
      <c r="S33" s="19"/>
      <c r="T33" s="19"/>
    </row>
    <row r="34" spans="2:20" x14ac:dyDescent="0.25">
      <c r="B34" s="45">
        <v>23</v>
      </c>
      <c r="C34" s="46">
        <v>690</v>
      </c>
      <c r="D34" s="44">
        <f>IF($B$6&gt;19,ROUND('1Sek._KINDERSIS'!E29*$B$6,0),ROUND('1Sek._KINDERSIS'!E29*$B$6*$B$7/100,0))</f>
        <v>480</v>
      </c>
      <c r="E34" s="44">
        <f>IF($B$6&gt;19,ROUND('1Sek._KINDERSIS'!F29*$B$6,0),ROUND('1Sek._KINDERSIS'!F29*$B$6*$B$7/100,0))</f>
        <v>600</v>
      </c>
      <c r="F34" s="44">
        <f>IF($B$6&gt;19,ROUND('1Sek._KINDERSIS'!G29*$B$6,0),ROUND('1Sek._KINDERSIS'!G29*$B$6*$B$7/100,0))</f>
        <v>750</v>
      </c>
      <c r="G34" s="44">
        <f>IF($B$6&gt;19,ROUND('1Sek._KINDERSIS'!H29*$B$6,0),ROUND('1Sek._KINDERSIS'!H29*$B$6*$B$7/100,0))</f>
        <v>750</v>
      </c>
      <c r="H34" s="44">
        <f>IF($B$6&gt;19,ROUND('1Sek._KINDERSIS'!I29*$B$6,0),ROUND('1Sek._KINDERSIS'!I29*$B$6*$B$7/100,0))</f>
        <v>750</v>
      </c>
      <c r="I34" s="44">
        <f>IF($B$6&gt;19,ROUND('1Sek._KINDERSIS'!J29*$B$6,0),ROUND('1Sek._KINDERSIS'!J29*$B$6*$B$7/100,0))</f>
        <v>510</v>
      </c>
      <c r="J34" s="44">
        <f>IF($B$6&gt;19,ROUND('1Sek._KINDERSIS'!K29*$B$6,0),ROUND('1Sek._KINDERSIS'!K29*$B$6*$B$7/100,0))</f>
        <v>480</v>
      </c>
      <c r="K34" s="44">
        <f>IF($B$6&gt;19,ROUND('1Sek._KINDERSIS'!L29*$B$6,0),ROUND('1Sek._KINDERSIS'!L29*$B$6*$B$7/100,0))</f>
        <v>480</v>
      </c>
      <c r="L34" s="44">
        <f>IF($B$6&gt;19,ROUND('1Sek._KINDERSIS'!M29*$B$6,0),ROUND('1Sek._KINDERSIS'!M29*$B$6*$B$7/100,0))</f>
        <v>780</v>
      </c>
      <c r="M34" s="44">
        <f>IF($B$6&gt;19,ROUND('1Sek._KINDERSIS'!N29*$B$6,0),ROUND('1Sek._KINDERSIS'!N29*$B$6*$B$7/100,0))</f>
        <v>900</v>
      </c>
      <c r="N34" s="44">
        <f>IF($B$6&gt;19,ROUND('1Sek._KINDERSIS'!O29*$B$6,0),ROUND('1Sek._KINDERSIS'!O29*$B$6*$B$7/100,0))</f>
        <v>960</v>
      </c>
      <c r="O34" s="44">
        <f>IF($B$6&gt;19,ROUND('1Sek._KINDERSIS'!P29*$B$6,0),ROUND('1Sek._KINDERSIS'!P29*$B$6*$B$7/100,0))</f>
        <v>840</v>
      </c>
      <c r="R34" s="19"/>
      <c r="S34" s="19"/>
      <c r="T34" s="19"/>
    </row>
    <row r="35" spans="2:20" x14ac:dyDescent="0.25">
      <c r="B35" s="47">
        <v>24</v>
      </c>
      <c r="C35" s="48">
        <v>720</v>
      </c>
      <c r="D35" s="32">
        <f>IF($B$6&gt;19,ROUND('1Sek._KINDERSIS'!E30*$B$6,0),ROUND('1Sek._KINDERSIS'!E30*$B$6*$B$7/100,0))</f>
        <v>510</v>
      </c>
      <c r="E35" s="32">
        <f>IF($B$6&gt;19,ROUND('1Sek._KINDERSIS'!F30*$B$6,0),ROUND('1Sek._KINDERSIS'!F30*$B$6*$B$7/100,0))</f>
        <v>630</v>
      </c>
      <c r="F35" s="32">
        <f>IF($B$6&gt;19,ROUND('1Sek._KINDERSIS'!G30*$B$6,0),ROUND('1Sek._KINDERSIS'!G30*$B$6*$B$7/100,0))</f>
        <v>780</v>
      </c>
      <c r="G35" s="32">
        <f>IF($B$6&gt;19,ROUND('1Sek._KINDERSIS'!H30*$B$6,0),ROUND('1Sek._KINDERSIS'!H30*$B$6*$B$7/100,0))</f>
        <v>780</v>
      </c>
      <c r="H35" s="32">
        <f>IF($B$6&gt;19,ROUND('1Sek._KINDERSIS'!I30*$B$6,0),ROUND('1Sek._KINDERSIS'!I30*$B$6*$B$7/100,0))</f>
        <v>780</v>
      </c>
      <c r="I35" s="32">
        <f>IF($B$6&gt;19,ROUND('1Sek._KINDERSIS'!J30*$B$6,0),ROUND('1Sek._KINDERSIS'!J30*$B$6*$B$7/100,0))</f>
        <v>540</v>
      </c>
      <c r="J35" s="32">
        <f>IF($B$6&gt;19,ROUND('1Sek._KINDERSIS'!K30*$B$6,0),ROUND('1Sek._KINDERSIS'!K30*$B$6*$B$7/100,0))</f>
        <v>510</v>
      </c>
      <c r="K35" s="32">
        <f>IF($B$6&gt;19,ROUND('1Sek._KINDERSIS'!L30*$B$6,0),ROUND('1Sek._KINDERSIS'!L30*$B$6*$B$7/100,0))</f>
        <v>510</v>
      </c>
      <c r="L35" s="32">
        <f>IF($B$6&gt;19,ROUND('1Sek._KINDERSIS'!M30*$B$6,0),ROUND('1Sek._KINDERSIS'!M30*$B$6*$B$7/100,0))</f>
        <v>810</v>
      </c>
      <c r="M35" s="32">
        <f>IF($B$6&gt;19,ROUND('1Sek._KINDERSIS'!N30*$B$6,0),ROUND('1Sek._KINDERSIS'!N30*$B$6*$B$7/100,0))</f>
        <v>930</v>
      </c>
      <c r="N35" s="32">
        <f>IF($B$6&gt;19,ROUND('1Sek._KINDERSIS'!O30*$B$6,0),ROUND('1Sek._KINDERSIS'!O30*$B$6*$B$7/100,0))</f>
        <v>990</v>
      </c>
      <c r="O35" s="32">
        <f>IF($B$6&gt;19,ROUND('1Sek._KINDERSIS'!P30*$B$6,0),ROUND('1Sek._KINDERSIS'!P30*$B$6*$B$7/100,0))</f>
        <v>870</v>
      </c>
      <c r="R35" s="19"/>
      <c r="S35" s="19"/>
      <c r="T35" s="19"/>
    </row>
    <row r="36" spans="2:20" x14ac:dyDescent="0.25">
      <c r="B36" s="45">
        <v>25</v>
      </c>
      <c r="C36" s="46">
        <v>750</v>
      </c>
      <c r="D36" s="44">
        <f>IF($B$6&gt;19,ROUND('1Sek._KINDERSIS'!E31*$B$6,0),ROUND('1Sek._KINDERSIS'!E31*$B$6*$B$7/100,0))</f>
        <v>540</v>
      </c>
      <c r="E36" s="44">
        <f>IF($B$6&gt;19,ROUND('1Sek._KINDERSIS'!F31*$B$6,0),ROUND('1Sek._KINDERSIS'!F31*$B$6*$B$7/100,0))</f>
        <v>660</v>
      </c>
      <c r="F36" s="44">
        <f>IF($B$6&gt;19,ROUND('1Sek._KINDERSIS'!G31*$B$6,0),ROUND('1Sek._KINDERSIS'!G31*$B$6*$B$7/100,0))</f>
        <v>840</v>
      </c>
      <c r="G36" s="44">
        <f>IF($B$6&gt;19,ROUND('1Sek._KINDERSIS'!H31*$B$6,0),ROUND('1Sek._KINDERSIS'!H31*$B$6*$B$7/100,0))</f>
        <v>810</v>
      </c>
      <c r="H36" s="44">
        <f>IF($B$6&gt;19,ROUND('1Sek._KINDERSIS'!I31*$B$6,0),ROUND('1Sek._KINDERSIS'!I31*$B$6*$B$7/100,0))</f>
        <v>810</v>
      </c>
      <c r="I36" s="44">
        <f>IF($B$6&gt;19,ROUND('1Sek._KINDERSIS'!J31*$B$6,0),ROUND('1Sek._KINDERSIS'!J31*$B$6*$B$7/100,0))</f>
        <v>570</v>
      </c>
      <c r="J36" s="44">
        <f>IF($B$6&gt;19,ROUND('1Sek._KINDERSIS'!K31*$B$6,0),ROUND('1Sek._KINDERSIS'!K31*$B$6*$B$7/100,0))</f>
        <v>540</v>
      </c>
      <c r="K36" s="44">
        <f>IF($B$6&gt;19,ROUND('1Sek._KINDERSIS'!L31*$B$6,0),ROUND('1Sek._KINDERSIS'!L31*$B$6*$B$7/100,0))</f>
        <v>540</v>
      </c>
      <c r="L36" s="44">
        <f>IF($B$6&gt;19,ROUND('1Sek._KINDERSIS'!M31*$B$6,0),ROUND('1Sek._KINDERSIS'!M31*$B$6*$B$7/100,0))</f>
        <v>840</v>
      </c>
      <c r="M36" s="44">
        <f>IF($B$6&gt;19,ROUND('1Sek._KINDERSIS'!N31*$B$6,0),ROUND('1Sek._KINDERSIS'!N31*$B$6*$B$7/100,0))</f>
        <v>990</v>
      </c>
      <c r="N36" s="44">
        <f>IF($B$6&gt;19,ROUND('1Sek._KINDERSIS'!O31*$B$6,0),ROUND('1Sek._KINDERSIS'!O31*$B$6*$B$7/100,0))</f>
        <v>1050</v>
      </c>
      <c r="O36" s="44">
        <f>IF($B$6&gt;19,ROUND('1Sek._KINDERSIS'!P31*$B$6,0),ROUND('1Sek._KINDERSIS'!P31*$B$6*$B$7/100,0))</f>
        <v>900</v>
      </c>
      <c r="R36" s="19"/>
      <c r="S36" s="19"/>
      <c r="T36" s="19"/>
    </row>
    <row r="37" spans="2:20" x14ac:dyDescent="0.25">
      <c r="B37" s="47">
        <v>26</v>
      </c>
      <c r="C37" s="48">
        <v>780</v>
      </c>
      <c r="D37" s="32">
        <f>IF($B$6&gt;19,ROUND('1Sek._KINDERSIS'!E32*$B$6,0),ROUND('1Sek._KINDERSIS'!E32*$B$6*$B$7/100,0))</f>
        <v>540</v>
      </c>
      <c r="E37" s="32">
        <f>IF($B$6&gt;19,ROUND('1Sek._KINDERSIS'!F32*$B$6,0),ROUND('1Sek._KINDERSIS'!F32*$B$6*$B$7/100,0))</f>
        <v>690</v>
      </c>
      <c r="F37" s="32">
        <f>IF($B$6&gt;19,ROUND('1Sek._KINDERSIS'!G32*$B$6,0),ROUND('1Sek._KINDERSIS'!G32*$B$6*$B$7/100,0))</f>
        <v>870</v>
      </c>
      <c r="G37" s="32">
        <f>IF($B$6&gt;19,ROUND('1Sek._KINDERSIS'!H32*$B$6,0),ROUND('1Sek._KINDERSIS'!H32*$B$6*$B$7/100,0))</f>
        <v>840</v>
      </c>
      <c r="H37" s="32">
        <f>IF($B$6&gt;19,ROUND('1Sek._KINDERSIS'!I32*$B$6,0),ROUND('1Sek._KINDERSIS'!I32*$B$6*$B$7/100,0))</f>
        <v>840</v>
      </c>
      <c r="I37" s="32">
        <f>IF($B$6&gt;19,ROUND('1Sek._KINDERSIS'!J32*$B$6,0),ROUND('1Sek._KINDERSIS'!J32*$B$6*$B$7/100,0))</f>
        <v>600</v>
      </c>
      <c r="J37" s="32">
        <f>IF($B$6&gt;19,ROUND('1Sek._KINDERSIS'!K32*$B$6,0),ROUND('1Sek._KINDERSIS'!K32*$B$6*$B$7/100,0))</f>
        <v>540</v>
      </c>
      <c r="K37" s="32">
        <f>IF($B$6&gt;19,ROUND('1Sek._KINDERSIS'!L32*$B$6,0),ROUND('1Sek._KINDERSIS'!L32*$B$6*$B$7/100,0))</f>
        <v>540</v>
      </c>
      <c r="L37" s="32">
        <f>IF($B$6&gt;19,ROUND('1Sek._KINDERSIS'!M32*$B$6,0),ROUND('1Sek._KINDERSIS'!M32*$B$6*$B$7/100,0))</f>
        <v>870</v>
      </c>
      <c r="M37" s="32">
        <f>IF($B$6&gt;19,ROUND('1Sek._KINDERSIS'!N32*$B$6,0),ROUND('1Sek._KINDERSIS'!N32*$B$6*$B$7/100,0))</f>
        <v>1020</v>
      </c>
      <c r="N37" s="32">
        <f>IF($B$6&gt;19,ROUND('1Sek._KINDERSIS'!O32*$B$6,0),ROUND('1Sek._KINDERSIS'!O32*$B$6*$B$7/100,0))</f>
        <v>1080</v>
      </c>
      <c r="O37" s="32">
        <f>IF($B$6&gt;19,ROUND('1Sek._KINDERSIS'!P32*$B$6,0),ROUND('1Sek._KINDERSIS'!P32*$B$6*$B$7/100,0))</f>
        <v>930</v>
      </c>
      <c r="R37" s="19"/>
      <c r="S37" s="19"/>
      <c r="T37" s="19"/>
    </row>
    <row r="38" spans="2:20" x14ac:dyDescent="0.25">
      <c r="B38" s="45">
        <v>27</v>
      </c>
      <c r="C38" s="46">
        <v>840</v>
      </c>
      <c r="D38" s="44">
        <f>IF($B$6&gt;19,ROUND('1Sek._KINDERSIS'!E33*$B$6,0),ROUND('1Sek._KINDERSIS'!E33*$B$6*$B$7/100,0))</f>
        <v>600</v>
      </c>
      <c r="E38" s="44">
        <f>IF($B$6&gt;19,ROUND('1Sek._KINDERSIS'!F33*$B$6,0),ROUND('1Sek._KINDERSIS'!F33*$B$6*$B$7/100,0))</f>
        <v>720</v>
      </c>
      <c r="F38" s="44">
        <f>IF($B$6&gt;19,ROUND('1Sek._KINDERSIS'!G33*$B$6,0),ROUND('1Sek._KINDERSIS'!G33*$B$6*$B$7/100,0))</f>
        <v>930</v>
      </c>
      <c r="G38" s="44">
        <f>IF($B$6&gt;19,ROUND('1Sek._KINDERSIS'!H33*$B$6,0),ROUND('1Sek._KINDERSIS'!H33*$B$6*$B$7/100,0))</f>
        <v>900</v>
      </c>
      <c r="H38" s="44">
        <f>IF($B$6&gt;19,ROUND('1Sek._KINDERSIS'!I33*$B$6,0),ROUND('1Sek._KINDERSIS'!I33*$B$6*$B$7/100,0))</f>
        <v>900</v>
      </c>
      <c r="I38" s="44">
        <f>IF($B$6&gt;19,ROUND('1Sek._KINDERSIS'!J33*$B$6,0),ROUND('1Sek._KINDERSIS'!J33*$B$6*$B$7/100,0))</f>
        <v>630</v>
      </c>
      <c r="J38" s="44">
        <f>IF($B$6&gt;19,ROUND('1Sek._KINDERSIS'!K33*$B$6,0),ROUND('1Sek._KINDERSIS'!K33*$B$6*$B$7/100,0))</f>
        <v>600</v>
      </c>
      <c r="K38" s="44">
        <f>IF($B$6&gt;19,ROUND('1Sek._KINDERSIS'!L33*$B$6,0),ROUND('1Sek._KINDERSIS'!L33*$B$6*$B$7/100,0))</f>
        <v>600</v>
      </c>
      <c r="L38" s="44">
        <f>IF($B$6&gt;19,ROUND('1Sek._KINDERSIS'!M33*$B$6,0),ROUND('1Sek._KINDERSIS'!M33*$B$6*$B$7/100,0))</f>
        <v>930</v>
      </c>
      <c r="M38" s="44">
        <f>IF($B$6&gt;19,ROUND('1Sek._KINDERSIS'!N33*$B$6,0),ROUND('1Sek._KINDERSIS'!N33*$B$6*$B$7/100,0))</f>
        <v>1080</v>
      </c>
      <c r="N38" s="44">
        <f>IF($B$6&gt;19,ROUND('1Sek._KINDERSIS'!O33*$B$6,0),ROUND('1Sek._KINDERSIS'!O33*$B$6*$B$7/100,0))</f>
        <v>1170</v>
      </c>
      <c r="O38" s="44">
        <f>IF($B$6&gt;19,ROUND('1Sek._KINDERSIS'!P33*$B$6,0),ROUND('1Sek._KINDERSIS'!P33*$B$6*$B$7/100,0))</f>
        <v>1020</v>
      </c>
      <c r="R38" s="19"/>
      <c r="S38" s="19"/>
      <c r="T38" s="19"/>
    </row>
    <row r="39" spans="2:20" x14ac:dyDescent="0.25">
      <c r="B39" s="47">
        <v>28</v>
      </c>
      <c r="C39" s="48">
        <v>900</v>
      </c>
      <c r="D39" s="32">
        <f>IF($B$6&gt;19,ROUND('1Sek._KINDERSIS'!E34*$B$6,0),ROUND('1Sek._KINDERSIS'!E34*$B$6*$B$7/100,0))</f>
        <v>630</v>
      </c>
      <c r="E39" s="32">
        <f>IF($B$6&gt;19,ROUND('1Sek._KINDERSIS'!F34*$B$6,0),ROUND('1Sek._KINDERSIS'!F34*$B$6*$B$7/100,0))</f>
        <v>780</v>
      </c>
      <c r="F39" s="32">
        <f>IF($B$6&gt;19,ROUND('1Sek._KINDERSIS'!G34*$B$6,0),ROUND('1Sek._KINDERSIS'!G34*$B$6*$B$7/100,0))</f>
        <v>990</v>
      </c>
      <c r="G39" s="32">
        <f>IF($B$6&gt;19,ROUND('1Sek._KINDERSIS'!H34*$B$6,0),ROUND('1Sek._KINDERSIS'!H34*$B$6*$B$7/100,0))</f>
        <v>960</v>
      </c>
      <c r="H39" s="32">
        <f>IF($B$6&gt;19,ROUND('1Sek._KINDERSIS'!I34*$B$6,0),ROUND('1Sek._KINDERSIS'!I34*$B$6*$B$7/100,0))</f>
        <v>960</v>
      </c>
      <c r="I39" s="32">
        <f>IF($B$6&gt;19,ROUND('1Sek._KINDERSIS'!J34*$B$6,0),ROUND('1Sek._KINDERSIS'!J34*$B$6*$B$7/100,0))</f>
        <v>690</v>
      </c>
      <c r="J39" s="32">
        <f>IF($B$6&gt;19,ROUND('1Sek._KINDERSIS'!K34*$B$6,0),ROUND('1Sek._KINDERSIS'!K34*$B$6*$B$7/100,0))</f>
        <v>630</v>
      </c>
      <c r="K39" s="32">
        <f>IF($B$6&gt;19,ROUND('1Sek._KINDERSIS'!L34*$B$6,0),ROUND('1Sek._KINDERSIS'!L34*$B$6*$B$7/100,0))</f>
        <v>630</v>
      </c>
      <c r="L39" s="32">
        <f>IF($B$6&gt;19,ROUND('1Sek._KINDERSIS'!M34*$B$6,0),ROUND('1Sek._KINDERSIS'!M34*$B$6*$B$7/100,0))</f>
        <v>1020</v>
      </c>
      <c r="M39" s="32">
        <f>IF($B$6&gt;19,ROUND('1Sek._KINDERSIS'!N34*$B$6,0),ROUND('1Sek._KINDERSIS'!N34*$B$6*$B$7/100,0))</f>
        <v>1170</v>
      </c>
      <c r="N39" s="32">
        <f>IF($B$6&gt;19,ROUND('1Sek._KINDERSIS'!O34*$B$6,0),ROUND('1Sek._KINDERSIS'!O34*$B$6*$B$7/100,0))</f>
        <v>1230</v>
      </c>
      <c r="O39" s="32">
        <f>IF($B$6&gt;19,ROUND('1Sek._KINDERSIS'!P34*$B$6,0),ROUND('1Sek._KINDERSIS'!P34*$B$6*$B$7/100,0))</f>
        <v>1080</v>
      </c>
      <c r="R39" s="19"/>
      <c r="S39" s="19"/>
      <c r="T39" s="19"/>
    </row>
    <row r="40" spans="2:20" x14ac:dyDescent="0.25">
      <c r="B40" s="45">
        <v>29</v>
      </c>
      <c r="C40" s="46">
        <v>960</v>
      </c>
      <c r="D40" s="44">
        <f>IF($B$6&gt;19,ROUND('1Sek._KINDERSIS'!E35*$B$6,0),ROUND('1Sek._KINDERSIS'!E35*$B$6*$B$7/100,0))</f>
        <v>660</v>
      </c>
      <c r="E40" s="44">
        <f>IF($B$6&gt;19,ROUND('1Sek._KINDERSIS'!F35*$B$6,0),ROUND('1Sek._KINDERSIS'!F35*$B$6*$B$7/100,0))</f>
        <v>840</v>
      </c>
      <c r="F40" s="44">
        <f>IF($B$6&gt;19,ROUND('1Sek._KINDERSIS'!G35*$B$6,0),ROUND('1Sek._KINDERSIS'!G35*$B$6*$B$7/100,0))</f>
        <v>1050</v>
      </c>
      <c r="G40" s="44">
        <f>IF($B$6&gt;19,ROUND('1Sek._KINDERSIS'!H35*$B$6,0),ROUND('1Sek._KINDERSIS'!H35*$B$6*$B$7/100,0))</f>
        <v>1050</v>
      </c>
      <c r="H40" s="44">
        <f>IF($B$6&gt;19,ROUND('1Sek._KINDERSIS'!I35*$B$6,0),ROUND('1Sek._KINDERSIS'!I35*$B$6*$B$7/100,0))</f>
        <v>1050</v>
      </c>
      <c r="I40" s="44">
        <f>IF($B$6&gt;19,ROUND('1Sek._KINDERSIS'!J35*$B$6,0),ROUND('1Sek._KINDERSIS'!J35*$B$6*$B$7/100,0))</f>
        <v>720</v>
      </c>
      <c r="J40" s="44">
        <f>IF($B$6&gt;19,ROUND('1Sek._KINDERSIS'!K35*$B$6,0),ROUND('1Sek._KINDERSIS'!K35*$B$6*$B$7/100,0))</f>
        <v>660</v>
      </c>
      <c r="K40" s="44">
        <f>IF($B$6&gt;19,ROUND('1Sek._KINDERSIS'!L35*$B$6,0),ROUND('1Sek._KINDERSIS'!L35*$B$6*$B$7/100,0))</f>
        <v>690</v>
      </c>
      <c r="L40" s="44">
        <f>IF($B$6&gt;19,ROUND('1Sek._KINDERSIS'!M35*$B$6,0),ROUND('1Sek._KINDERSIS'!M35*$B$6*$B$7/100,0))</f>
        <v>1080</v>
      </c>
      <c r="M40" s="44">
        <f>IF($B$6&gt;19,ROUND('1Sek._KINDERSIS'!N35*$B$6,0),ROUND('1Sek._KINDERSIS'!N35*$B$6*$B$7/100,0))</f>
        <v>1260</v>
      </c>
      <c r="N40" s="44">
        <f>IF($B$6&gt;19,ROUND('1Sek._KINDERSIS'!O35*$B$6,0),ROUND('1Sek._KINDERSIS'!O35*$B$6*$B$7/100,0))</f>
        <v>1320</v>
      </c>
      <c r="O40" s="44">
        <f>IF($B$6&gt;19,ROUND('1Sek._KINDERSIS'!P35*$B$6,0),ROUND('1Sek._KINDERSIS'!P35*$B$6*$B$7/100,0))</f>
        <v>1140</v>
      </c>
      <c r="R40" s="19"/>
      <c r="S40" s="19"/>
      <c r="T40" s="19"/>
    </row>
    <row r="41" spans="2:20" x14ac:dyDescent="0.25">
      <c r="B41" s="47">
        <v>30</v>
      </c>
      <c r="C41" s="48">
        <v>1020</v>
      </c>
      <c r="D41" s="32">
        <f>IF($B$6&gt;19,ROUND('1Sek._KINDERSIS'!E36*$B$6,0),ROUND('1Sek._KINDERSIS'!E36*$B$6*$B$7/100,0))</f>
        <v>720</v>
      </c>
      <c r="E41" s="32">
        <f>IF($B$6&gt;19,ROUND('1Sek._KINDERSIS'!F36*$B$6,0),ROUND('1Sek._KINDERSIS'!F36*$B$6*$B$7/100,0))</f>
        <v>900</v>
      </c>
      <c r="F41" s="32">
        <f>IF($B$6&gt;19,ROUND('1Sek._KINDERSIS'!G36*$B$6,0),ROUND('1Sek._KINDERSIS'!G36*$B$6*$B$7/100,0))</f>
        <v>1110</v>
      </c>
      <c r="G41" s="32">
        <f>IF($B$6&gt;19,ROUND('1Sek._KINDERSIS'!H36*$B$6,0),ROUND('1Sek._KINDERSIS'!H36*$B$6*$B$7/100,0))</f>
        <v>1110</v>
      </c>
      <c r="H41" s="32">
        <f>IF($B$6&gt;19,ROUND('1Sek._KINDERSIS'!I36*$B$6,0),ROUND('1Sek._KINDERSIS'!I36*$B$6*$B$7/100,0))</f>
        <v>1110</v>
      </c>
      <c r="I41" s="32">
        <f>IF($B$6&gt;19,ROUND('1Sek._KINDERSIS'!J36*$B$6,0),ROUND('1Sek._KINDERSIS'!J36*$B$6*$B$7/100,0))</f>
        <v>780</v>
      </c>
      <c r="J41" s="32">
        <f>IF($B$6&gt;19,ROUND('1Sek._KINDERSIS'!K36*$B$6,0),ROUND('1Sek._KINDERSIS'!K36*$B$6*$B$7/100,0))</f>
        <v>720</v>
      </c>
      <c r="K41" s="32">
        <f>IF($B$6&gt;19,ROUND('1Sek._KINDERSIS'!L36*$B$6,0),ROUND('1Sek._KINDERSIS'!L36*$B$6*$B$7/100,0))</f>
        <v>720</v>
      </c>
      <c r="L41" s="32">
        <f>IF($B$6&gt;19,ROUND('1Sek._KINDERSIS'!M36*$B$6,0),ROUND('1Sek._KINDERSIS'!M36*$B$6*$B$7/100,0))</f>
        <v>1140</v>
      </c>
      <c r="M41" s="32">
        <f>IF($B$6&gt;19,ROUND('1Sek._KINDERSIS'!N36*$B$6,0),ROUND('1Sek._KINDERSIS'!N36*$B$6*$B$7/100,0))</f>
        <v>1320</v>
      </c>
      <c r="N41" s="32">
        <f>IF($B$6&gt;19,ROUND('1Sek._KINDERSIS'!O36*$B$6,0),ROUND('1Sek._KINDERSIS'!O36*$B$6*$B$7/100,0))</f>
        <v>1410</v>
      </c>
      <c r="O41" s="32">
        <f>IF($B$6&gt;19,ROUND('1Sek._KINDERSIS'!P36*$B$6,0),ROUND('1Sek._KINDERSIS'!P36*$B$6*$B$7/100,0))</f>
        <v>1230</v>
      </c>
      <c r="R41" s="19"/>
      <c r="S41" s="19"/>
      <c r="T41" s="19"/>
    </row>
    <row r="42" spans="2:20" x14ac:dyDescent="0.25">
      <c r="B42" s="45">
        <v>31</v>
      </c>
      <c r="C42" s="46">
        <v>1080</v>
      </c>
      <c r="D42" s="44">
        <f>IF($B$6&gt;19,ROUND('1Sek._KINDERSIS'!E37*$B$6,0),ROUND('1Sek._KINDERSIS'!E37*$B$6*$B$7/100,0))</f>
        <v>750</v>
      </c>
      <c r="E42" s="44">
        <f>IF($B$6&gt;19,ROUND('1Sek._KINDERSIS'!F37*$B$6,0),ROUND('1Sek._KINDERSIS'!F37*$B$6*$B$7/100,0))</f>
        <v>930</v>
      </c>
      <c r="F42" s="44">
        <f>IF($B$6&gt;19,ROUND('1Sek._KINDERSIS'!G37*$B$6,0),ROUND('1Sek._KINDERSIS'!G37*$B$6*$B$7/100,0))</f>
        <v>1200</v>
      </c>
      <c r="G42" s="44">
        <f>IF($B$6&gt;19,ROUND('1Sek._KINDERSIS'!H37*$B$6,0),ROUND('1Sek._KINDERSIS'!H37*$B$6*$B$7/100,0))</f>
        <v>1170</v>
      </c>
      <c r="H42" s="44">
        <f>IF($B$6&gt;19,ROUND('1Sek._KINDERSIS'!I37*$B$6,0),ROUND('1Sek._KINDERSIS'!I37*$B$6*$B$7/100,0))</f>
        <v>1170</v>
      </c>
      <c r="I42" s="44">
        <f>IF($B$6&gt;19,ROUND('1Sek._KINDERSIS'!J37*$B$6,0),ROUND('1Sek._KINDERSIS'!J37*$B$6*$B$7/100,0))</f>
        <v>810</v>
      </c>
      <c r="J42" s="44">
        <f>IF($B$6&gt;19,ROUND('1Sek._KINDERSIS'!K37*$B$6,0),ROUND('1Sek._KINDERSIS'!K37*$B$6*$B$7/100,0))</f>
        <v>750</v>
      </c>
      <c r="K42" s="44">
        <f>IF($B$6&gt;19,ROUND('1Sek._KINDERSIS'!L37*$B$6,0),ROUND('1Sek._KINDERSIS'!L37*$B$6*$B$7/100,0))</f>
        <v>780</v>
      </c>
      <c r="L42" s="44">
        <f>IF($B$6&gt;19,ROUND('1Sek._KINDERSIS'!M37*$B$6,0),ROUND('1Sek._KINDERSIS'!M37*$B$6*$B$7/100,0))</f>
        <v>1200</v>
      </c>
      <c r="M42" s="44">
        <f>IF($B$6&gt;19,ROUND('1Sek._KINDERSIS'!N37*$B$6,0),ROUND('1Sek._KINDERSIS'!N37*$B$6*$B$7/100,0))</f>
        <v>1410</v>
      </c>
      <c r="N42" s="44">
        <f>IF($B$6&gt;19,ROUND('1Sek._KINDERSIS'!O37*$B$6,0),ROUND('1Sek._KINDERSIS'!O37*$B$6*$B$7/100,0))</f>
        <v>1500</v>
      </c>
      <c r="O42" s="44">
        <f>IF($B$6&gt;19,ROUND('1Sek._KINDERSIS'!P37*$B$6,0),ROUND('1Sek._KINDERSIS'!P37*$B$6*$B$7/100,0))</f>
        <v>1290</v>
      </c>
      <c r="R42" s="19"/>
      <c r="S42" s="19"/>
      <c r="T42" s="19"/>
    </row>
    <row r="43" spans="2:20" x14ac:dyDescent="0.25">
      <c r="B43" s="47">
        <v>32</v>
      </c>
      <c r="C43" s="48">
        <v>1140</v>
      </c>
      <c r="D43" s="32">
        <f>IF($B$6&gt;19,ROUND('1Sek._KINDERSIS'!E38*$B$6,0),ROUND('1Sek._KINDERSIS'!E38*$B$6*$B$7/100,0))</f>
        <v>810</v>
      </c>
      <c r="E43" s="32">
        <f>IF($B$6&gt;19,ROUND('1Sek._KINDERSIS'!F38*$B$6,0),ROUND('1Sek._KINDERSIS'!F38*$B$6*$B$7/100,0))</f>
        <v>990</v>
      </c>
      <c r="F43" s="32">
        <f>IF($B$6&gt;19,ROUND('1Sek._KINDERSIS'!G38*$B$6,0),ROUND('1Sek._KINDERSIS'!G38*$B$6*$B$7/100,0))</f>
        <v>1260</v>
      </c>
      <c r="G43" s="32">
        <f>IF($B$6&gt;19,ROUND('1Sek._KINDERSIS'!H38*$B$6,0),ROUND('1Sek._KINDERSIS'!H38*$B$6*$B$7/100,0))</f>
        <v>1230</v>
      </c>
      <c r="H43" s="32">
        <f>IF($B$6&gt;19,ROUND('1Sek._KINDERSIS'!I38*$B$6,0),ROUND('1Sek._KINDERSIS'!I38*$B$6*$B$7/100,0))</f>
        <v>1230</v>
      </c>
      <c r="I43" s="32">
        <f>IF($B$6&gt;19,ROUND('1Sek._KINDERSIS'!J38*$B$6,0),ROUND('1Sek._KINDERSIS'!J38*$B$6*$B$7/100,0))</f>
        <v>870</v>
      </c>
      <c r="J43" s="32">
        <f>IF($B$6&gt;19,ROUND('1Sek._KINDERSIS'!K38*$B$6,0),ROUND('1Sek._KINDERSIS'!K38*$B$6*$B$7/100,0))</f>
        <v>810</v>
      </c>
      <c r="K43" s="32">
        <f>IF($B$6&gt;19,ROUND('1Sek._KINDERSIS'!L38*$B$6,0),ROUND('1Sek._KINDERSIS'!L38*$B$6*$B$7/100,0))</f>
        <v>810</v>
      </c>
      <c r="L43" s="32">
        <f>IF($B$6&gt;19,ROUND('1Sek._KINDERSIS'!M38*$B$6,0),ROUND('1Sek._KINDERSIS'!M38*$B$6*$B$7/100,0))</f>
        <v>1290</v>
      </c>
      <c r="M43" s="32">
        <f>IF($B$6&gt;19,ROUND('1Sek._KINDERSIS'!N38*$B$6,0),ROUND('1Sek._KINDERSIS'!N38*$B$6*$B$7/100,0))</f>
        <v>1470</v>
      </c>
      <c r="N43" s="32">
        <f>IF($B$6&gt;19,ROUND('1Sek._KINDERSIS'!O38*$B$6,0),ROUND('1Sek._KINDERSIS'!O38*$B$6*$B$7/100,0))</f>
        <v>1560</v>
      </c>
      <c r="O43" s="32">
        <f>IF($B$6&gt;19,ROUND('1Sek._KINDERSIS'!P38*$B$6,0),ROUND('1Sek._KINDERSIS'!P38*$B$6*$B$7/100,0))</f>
        <v>1380</v>
      </c>
      <c r="R43" s="19"/>
      <c r="S43" s="19"/>
      <c r="T43" s="19"/>
    </row>
    <row r="44" spans="2:20" x14ac:dyDescent="0.25">
      <c r="B44" s="45">
        <v>33</v>
      </c>
      <c r="C44" s="46">
        <v>1230</v>
      </c>
      <c r="D44" s="44">
        <f>IF($B$6&gt;19,ROUND('1Sek._KINDERSIS'!E39*$B$6,0),ROUND('1Sek._KINDERSIS'!E39*$B$6*$B$7/100,0))</f>
        <v>870</v>
      </c>
      <c r="E44" s="44">
        <f>IF($B$6&gt;19,ROUND('1Sek._KINDERSIS'!F39*$B$6,0),ROUND('1Sek._KINDERSIS'!F39*$B$6*$B$7/100,0))</f>
        <v>1080</v>
      </c>
      <c r="F44" s="44">
        <f>IF($B$6&gt;19,ROUND('1Sek._KINDERSIS'!G39*$B$6,0),ROUND('1Sek._KINDERSIS'!G39*$B$6*$B$7/100,0))</f>
        <v>1350</v>
      </c>
      <c r="G44" s="44">
        <f>IF($B$6&gt;19,ROUND('1Sek._KINDERSIS'!H39*$B$6,0),ROUND('1Sek._KINDERSIS'!H39*$B$6*$B$7/100,0))</f>
        <v>1320</v>
      </c>
      <c r="H44" s="44">
        <f>IF($B$6&gt;19,ROUND('1Sek._KINDERSIS'!I39*$B$6,0),ROUND('1Sek._KINDERSIS'!I39*$B$6*$B$7/100,0))</f>
        <v>1320</v>
      </c>
      <c r="I44" s="44">
        <f>IF($B$6&gt;19,ROUND('1Sek._KINDERSIS'!J39*$B$6,0),ROUND('1Sek._KINDERSIS'!J39*$B$6*$B$7/100,0))</f>
        <v>930</v>
      </c>
      <c r="J44" s="44">
        <f>IF($B$6&gt;19,ROUND('1Sek._KINDERSIS'!K39*$B$6,0),ROUND('1Sek._KINDERSIS'!K39*$B$6*$B$7/100,0))</f>
        <v>870</v>
      </c>
      <c r="K44" s="44">
        <f>IF($B$6&gt;19,ROUND('1Sek._KINDERSIS'!L39*$B$6,0),ROUND('1Sek._KINDERSIS'!L39*$B$6*$B$7/100,0))</f>
        <v>870</v>
      </c>
      <c r="L44" s="44">
        <f>IF($B$6&gt;19,ROUND('1Sek._KINDERSIS'!M39*$B$6,0),ROUND('1Sek._KINDERSIS'!M39*$B$6*$B$7/100,0))</f>
        <v>1380</v>
      </c>
      <c r="M44" s="44">
        <f>IF($B$6&gt;19,ROUND('1Sek._KINDERSIS'!N39*$B$6,0),ROUND('1Sek._KINDERSIS'!N39*$B$6*$B$7/100,0))</f>
        <v>1590</v>
      </c>
      <c r="N44" s="44">
        <f>IF($B$6&gt;19,ROUND('1Sek._KINDERSIS'!O39*$B$6,0),ROUND('1Sek._KINDERSIS'!O39*$B$6*$B$7/100,0))</f>
        <v>1710</v>
      </c>
      <c r="O44" s="44">
        <f>IF($B$6&gt;19,ROUND('1Sek._KINDERSIS'!P39*$B$6,0),ROUND('1Sek._KINDERSIS'!P39*$B$6*$B$7/100,0))</f>
        <v>1470</v>
      </c>
      <c r="R44" s="19"/>
      <c r="S44" s="19"/>
      <c r="T44" s="19"/>
    </row>
    <row r="45" spans="2:20" x14ac:dyDescent="0.25">
      <c r="B45" s="47">
        <v>34</v>
      </c>
      <c r="C45" s="48">
        <v>1320</v>
      </c>
      <c r="D45" s="32">
        <f>IF($B$6&gt;19,ROUND('1Sek._KINDERSIS'!E40*$B$6,0),ROUND('1Sek._KINDERSIS'!E40*$B$6*$B$7/100,0))</f>
        <v>930</v>
      </c>
      <c r="E45" s="32">
        <f>IF($B$6&gt;19,ROUND('1Sek._KINDERSIS'!F40*$B$6,0),ROUND('1Sek._KINDERSIS'!F40*$B$6*$B$7/100,0))</f>
        <v>1140</v>
      </c>
      <c r="F45" s="32">
        <f>IF($B$6&gt;19,ROUND('1Sek._KINDERSIS'!G40*$B$6,0),ROUND('1Sek._KINDERSIS'!G40*$B$6*$B$7/100,0))</f>
        <v>1440</v>
      </c>
      <c r="G45" s="32">
        <f>IF($B$6&gt;19,ROUND('1Sek._KINDERSIS'!H40*$B$6,0),ROUND('1Sek._KINDERSIS'!H40*$B$6*$B$7/100,0))</f>
        <v>1440</v>
      </c>
      <c r="H45" s="32">
        <f>IF($B$6&gt;19,ROUND('1Sek._KINDERSIS'!I40*$B$6,0),ROUND('1Sek._KINDERSIS'!I40*$B$6*$B$7/100,0))</f>
        <v>1440</v>
      </c>
      <c r="I45" s="32">
        <f>IF($B$6&gt;19,ROUND('1Sek._KINDERSIS'!J40*$B$6,0),ROUND('1Sek._KINDERSIS'!J40*$B$6*$B$7/100,0))</f>
        <v>990</v>
      </c>
      <c r="J45" s="32">
        <f>IF($B$6&gt;19,ROUND('1Sek._KINDERSIS'!K40*$B$6,0),ROUND('1Sek._KINDERSIS'!K40*$B$6*$B$7/100,0))</f>
        <v>930</v>
      </c>
      <c r="K45" s="32">
        <f>IF($B$6&gt;19,ROUND('1Sek._KINDERSIS'!L40*$B$6,0),ROUND('1Sek._KINDERSIS'!L40*$B$6*$B$7/100,0))</f>
        <v>930</v>
      </c>
      <c r="L45" s="32">
        <f>IF($B$6&gt;19,ROUND('1Sek._KINDERSIS'!M40*$B$6,0),ROUND('1Sek._KINDERSIS'!M40*$B$6*$B$7/100,0))</f>
        <v>1470</v>
      </c>
      <c r="M45" s="32">
        <f>IF($B$6&gt;19,ROUND('1Sek._KINDERSIS'!N40*$B$6,0),ROUND('1Sek._KINDERSIS'!N40*$B$6*$B$7/100,0))</f>
        <v>1710</v>
      </c>
      <c r="N45" s="32">
        <f>IF($B$6&gt;19,ROUND('1Sek._KINDERSIS'!O40*$B$6,0),ROUND('1Sek._KINDERSIS'!O40*$B$6*$B$7/100,0))</f>
        <v>1830</v>
      </c>
      <c r="O45" s="32">
        <f>IF($B$6&gt;19,ROUND('1Sek._KINDERSIS'!P40*$B$6,0),ROUND('1Sek._KINDERSIS'!P40*$B$6*$B$7/100,0))</f>
        <v>1590</v>
      </c>
      <c r="R45" s="19"/>
      <c r="S45" s="19"/>
      <c r="T45" s="19"/>
    </row>
    <row r="46" spans="2:20" x14ac:dyDescent="0.25">
      <c r="B46" s="45">
        <v>35</v>
      </c>
      <c r="C46" s="46">
        <v>1410</v>
      </c>
      <c r="D46" s="44">
        <f>IF($B$6&gt;19,ROUND('1Sek._KINDERSIS'!E41*$B$6,0),ROUND('1Sek._KINDERSIS'!E41*$B$6*$B$7/100,0))</f>
        <v>990</v>
      </c>
      <c r="E46" s="44">
        <f>IF($B$6&gt;19,ROUND('1Sek._KINDERSIS'!F41*$B$6,0),ROUND('1Sek._KINDERSIS'!F41*$B$6*$B$7/100,0))</f>
        <v>1230</v>
      </c>
      <c r="F46" s="44">
        <f>IF($B$6&gt;19,ROUND('1Sek._KINDERSIS'!G41*$B$6,0),ROUND('1Sek._KINDERSIS'!G41*$B$6*$B$7/100,0))</f>
        <v>1560</v>
      </c>
      <c r="G46" s="44">
        <f>IF($B$6&gt;19,ROUND('1Sek._KINDERSIS'!H41*$B$6,0),ROUND('1Sek._KINDERSIS'!H41*$B$6*$B$7/100,0))</f>
        <v>1530</v>
      </c>
      <c r="H46" s="44">
        <f>IF($B$6&gt;19,ROUND('1Sek._KINDERSIS'!I41*$B$6,0),ROUND('1Sek._KINDERSIS'!I41*$B$6*$B$7/100,0))</f>
        <v>1530</v>
      </c>
      <c r="I46" s="44">
        <f>IF($B$6&gt;19,ROUND('1Sek._KINDERSIS'!J41*$B$6,0),ROUND('1Sek._KINDERSIS'!J41*$B$6*$B$7/100,0))</f>
        <v>1080</v>
      </c>
      <c r="J46" s="44">
        <f>IF($B$6&gt;19,ROUND('1Sek._KINDERSIS'!K41*$B$6,0),ROUND('1Sek._KINDERSIS'!K41*$B$6*$B$7/100,0))</f>
        <v>990</v>
      </c>
      <c r="K46" s="44">
        <f>IF($B$6&gt;19,ROUND('1Sek._KINDERSIS'!L41*$B$6,0),ROUND('1Sek._KINDERSIS'!L41*$B$6*$B$7/100,0))</f>
        <v>990</v>
      </c>
      <c r="L46" s="44">
        <f>IF($B$6&gt;19,ROUND('1Sek._KINDERSIS'!M41*$B$6,0),ROUND('1Sek._KINDERSIS'!M41*$B$6*$B$7/100,0))</f>
        <v>1590</v>
      </c>
      <c r="M46" s="44">
        <f>IF($B$6&gt;19,ROUND('1Sek._KINDERSIS'!N41*$B$6,0),ROUND('1Sek._KINDERSIS'!N41*$B$6*$B$7/100,0))</f>
        <v>1830</v>
      </c>
      <c r="N46" s="44">
        <f>IF($B$6&gt;19,ROUND('1Sek._KINDERSIS'!O41*$B$6,0),ROUND('1Sek._KINDERSIS'!O41*$B$6*$B$7/100,0))</f>
        <v>1950</v>
      </c>
      <c r="O46" s="44">
        <f>IF($B$6&gt;19,ROUND('1Sek._KINDERSIS'!P41*$B$6,0),ROUND('1Sek._KINDERSIS'!P41*$B$6*$B$7/100,0))</f>
        <v>1680</v>
      </c>
      <c r="R46" s="19"/>
      <c r="S46" s="19"/>
      <c r="T46" s="19"/>
    </row>
    <row r="47" spans="2:20" x14ac:dyDescent="0.25">
      <c r="B47" s="47">
        <v>36</v>
      </c>
      <c r="C47" s="48">
        <v>1530</v>
      </c>
      <c r="D47" s="32">
        <f>IF($B$6&gt;19,ROUND('1Sek._KINDERSIS'!E42*$B$6,0),ROUND('1Sek._KINDERSIS'!E42*$B$6*$B$7/100,0))</f>
        <v>1080</v>
      </c>
      <c r="E47" s="32">
        <f>IF($B$6&gt;19,ROUND('1Sek._KINDERSIS'!F42*$B$6,0),ROUND('1Sek._KINDERSIS'!F42*$B$6*$B$7/100,0))</f>
        <v>1320</v>
      </c>
      <c r="F47" s="32">
        <f>IF($B$6&gt;19,ROUND('1Sek._KINDERSIS'!G42*$B$6,0),ROUND('1Sek._KINDERSIS'!G42*$B$6*$B$7/100,0))</f>
        <v>1680</v>
      </c>
      <c r="G47" s="32">
        <f>IF($B$6&gt;19,ROUND('1Sek._KINDERSIS'!H42*$B$6,0),ROUND('1Sek._KINDERSIS'!H42*$B$6*$B$7/100,0))</f>
        <v>1650</v>
      </c>
      <c r="H47" s="32">
        <f>IF($B$6&gt;19,ROUND('1Sek._KINDERSIS'!I42*$B$6,0),ROUND('1Sek._KINDERSIS'!I42*$B$6*$B$7/100,0))</f>
        <v>1650</v>
      </c>
      <c r="I47" s="32">
        <f>IF($B$6&gt;19,ROUND('1Sek._KINDERSIS'!J42*$B$6,0),ROUND('1Sek._KINDERSIS'!J42*$B$6*$B$7/100,0))</f>
        <v>1170</v>
      </c>
      <c r="J47" s="32">
        <f>IF($B$6&gt;19,ROUND('1Sek._KINDERSIS'!K42*$B$6,0),ROUND('1Sek._KINDERSIS'!K42*$B$6*$B$7/100,0))</f>
        <v>1080</v>
      </c>
      <c r="K47" s="32">
        <f>IF($B$6&gt;19,ROUND('1Sek._KINDERSIS'!L42*$B$6,0),ROUND('1Sek._KINDERSIS'!L42*$B$6*$B$7/100,0))</f>
        <v>1080</v>
      </c>
      <c r="L47" s="32">
        <f>IF($B$6&gt;19,ROUND('1Sek._KINDERSIS'!M42*$B$6,0),ROUND('1Sek._KINDERSIS'!M42*$B$6*$B$7/100,0))</f>
        <v>1710</v>
      </c>
      <c r="M47" s="32">
        <f>IF($B$6&gt;19,ROUND('1Sek._KINDERSIS'!N42*$B$6,0),ROUND('1Sek._KINDERSIS'!N42*$B$6*$B$7/100,0))</f>
        <v>1980</v>
      </c>
      <c r="N47" s="32">
        <f>IF($B$6&gt;19,ROUND('1Sek._KINDERSIS'!O42*$B$6,0),ROUND('1Sek._KINDERSIS'!O42*$B$6*$B$7/100,0))</f>
        <v>2100</v>
      </c>
      <c r="O47" s="32">
        <f>IF($B$6&gt;19,ROUND('1Sek._KINDERSIS'!P42*$B$6,0),ROUND('1Sek._KINDERSIS'!P42*$B$6*$B$7/100,0))</f>
        <v>1830</v>
      </c>
      <c r="R47" s="19"/>
      <c r="S47" s="19"/>
      <c r="T47" s="19"/>
    </row>
    <row r="48" spans="2:20" x14ac:dyDescent="0.25">
      <c r="B48" s="45">
        <v>37</v>
      </c>
      <c r="C48" s="46">
        <v>1650</v>
      </c>
      <c r="D48" s="44">
        <f>IF($B$6&gt;19,ROUND('1Sek._KINDERSIS'!E43*$B$6,0),ROUND('1Sek._KINDERSIS'!E43*$B$6*$B$7/100,0))</f>
        <v>1170</v>
      </c>
      <c r="E48" s="44">
        <f>IF($B$6&gt;19,ROUND('1Sek._KINDERSIS'!F43*$B$6,0),ROUND('1Sek._KINDERSIS'!F43*$B$6*$B$7/100,0))</f>
        <v>1440</v>
      </c>
      <c r="F48" s="44">
        <f>IF($B$6&gt;19,ROUND('1Sek._KINDERSIS'!G43*$B$6,0),ROUND('1Sek._KINDERSIS'!G43*$B$6*$B$7/100,0))</f>
        <v>1830</v>
      </c>
      <c r="G48" s="44">
        <f>IF($B$6&gt;19,ROUND('1Sek._KINDERSIS'!H43*$B$6,0),ROUND('1Sek._KINDERSIS'!H43*$B$6*$B$7/100,0))</f>
        <v>1770</v>
      </c>
      <c r="H48" s="44">
        <f>IF($B$6&gt;19,ROUND('1Sek._KINDERSIS'!I43*$B$6,0),ROUND('1Sek._KINDERSIS'!I43*$B$6*$B$7/100,0))</f>
        <v>1770</v>
      </c>
      <c r="I48" s="44">
        <f>IF($B$6&gt;19,ROUND('1Sek._KINDERSIS'!J43*$B$6,0),ROUND('1Sek._KINDERSIS'!J43*$B$6*$B$7/100,0))</f>
        <v>1260</v>
      </c>
      <c r="J48" s="44">
        <f>IF($B$6&gt;19,ROUND('1Sek._KINDERSIS'!K43*$B$6,0),ROUND('1Sek._KINDERSIS'!K43*$B$6*$B$7/100,0))</f>
        <v>1170</v>
      </c>
      <c r="K48" s="44">
        <f>IF($B$6&gt;19,ROUND('1Sek._KINDERSIS'!L43*$B$6,0),ROUND('1Sek._KINDERSIS'!L43*$B$6*$B$7/100,0))</f>
        <v>1170</v>
      </c>
      <c r="L48" s="44">
        <f>IF($B$6&gt;19,ROUND('1Sek._KINDERSIS'!M43*$B$6,0),ROUND('1Sek._KINDERSIS'!M43*$B$6*$B$7/100,0))</f>
        <v>1860</v>
      </c>
      <c r="M48" s="44">
        <f>IF($B$6&gt;19,ROUND('1Sek._KINDERSIS'!N43*$B$6,0),ROUND('1Sek._KINDERSIS'!N43*$B$6*$B$7/100,0))</f>
        <v>2160</v>
      </c>
      <c r="N48" s="44">
        <f>IF($B$6&gt;19,ROUND('1Sek._KINDERSIS'!O43*$B$6,0),ROUND('1Sek._KINDERSIS'!O43*$B$6*$B$7/100,0))</f>
        <v>2280</v>
      </c>
      <c r="O48" s="44">
        <f>IF($B$6&gt;19,ROUND('1Sek._KINDERSIS'!P43*$B$6,0),ROUND('1Sek._KINDERSIS'!P43*$B$6*$B$7/100,0))</f>
        <v>1980</v>
      </c>
      <c r="R48" s="19"/>
      <c r="S48" s="19"/>
      <c r="T48" s="19"/>
    </row>
    <row r="49" spans="2:20" x14ac:dyDescent="0.25">
      <c r="B49" s="47">
        <v>38</v>
      </c>
      <c r="C49" s="48">
        <v>1770</v>
      </c>
      <c r="D49" s="32">
        <f>IF($B$6&gt;19,ROUND('1Sek._KINDERSIS'!E44*$B$6,0),ROUND('1Sek._KINDERSIS'!E44*$B$6*$B$7/100,0))</f>
        <v>1230</v>
      </c>
      <c r="E49" s="32">
        <f>IF($B$6&gt;19,ROUND('1Sek._KINDERSIS'!F44*$B$6,0),ROUND('1Sek._KINDERSIS'!F44*$B$6*$B$7/100,0))</f>
        <v>1530</v>
      </c>
      <c r="F49" s="32">
        <f>IF($B$6&gt;19,ROUND('1Sek._KINDERSIS'!G44*$B$6,0),ROUND('1Sek._KINDERSIS'!G44*$B$6*$B$7/100,0))</f>
        <v>1950</v>
      </c>
      <c r="G49" s="32">
        <f>IF($B$6&gt;19,ROUND('1Sek._KINDERSIS'!H44*$B$6,0),ROUND('1Sek._KINDERSIS'!H44*$B$6*$B$7/100,0))</f>
        <v>1920</v>
      </c>
      <c r="H49" s="32">
        <f>IF($B$6&gt;19,ROUND('1Sek._KINDERSIS'!I44*$B$6,0),ROUND('1Sek._KINDERSIS'!I44*$B$6*$B$7/100,0))</f>
        <v>1920</v>
      </c>
      <c r="I49" s="32">
        <f>IF($B$6&gt;19,ROUND('1Sek._KINDERSIS'!J44*$B$6,0),ROUND('1Sek._KINDERSIS'!J44*$B$6*$B$7/100,0))</f>
        <v>1350</v>
      </c>
      <c r="J49" s="32">
        <f>IF($B$6&gt;19,ROUND('1Sek._KINDERSIS'!K44*$B$6,0),ROUND('1Sek._KINDERSIS'!K44*$B$6*$B$7/100,0))</f>
        <v>1230</v>
      </c>
      <c r="K49" s="32">
        <f>IF($B$6&gt;19,ROUND('1Sek._KINDERSIS'!L44*$B$6,0),ROUND('1Sek._KINDERSIS'!L44*$B$6*$B$7/100,0))</f>
        <v>1260</v>
      </c>
      <c r="L49" s="32">
        <f>IF($B$6&gt;19,ROUND('1Sek._KINDERSIS'!M44*$B$6,0),ROUND('1Sek._KINDERSIS'!M44*$B$6*$B$7/100,0))</f>
        <v>1980</v>
      </c>
      <c r="M49" s="32">
        <f>IF($B$6&gt;19,ROUND('1Sek._KINDERSIS'!N44*$B$6,0),ROUND('1Sek._KINDERSIS'!N44*$B$6*$B$7/100,0))</f>
        <v>2310</v>
      </c>
      <c r="N49" s="32">
        <f>IF($B$6&gt;19,ROUND('1Sek._KINDERSIS'!O44*$B$6,0),ROUND('1Sek._KINDERSIS'!O44*$B$6*$B$7/100,0))</f>
        <v>2430</v>
      </c>
      <c r="O49" s="32">
        <f>IF($B$6&gt;19,ROUND('1Sek._KINDERSIS'!P44*$B$6,0),ROUND('1Sek._KINDERSIS'!P44*$B$6*$B$7/100,0))</f>
        <v>2130</v>
      </c>
      <c r="R49" s="19"/>
      <c r="S49" s="19"/>
      <c r="T49" s="19"/>
    </row>
    <row r="50" spans="2:20" x14ac:dyDescent="0.25">
      <c r="B50" s="45">
        <v>39</v>
      </c>
      <c r="C50" s="46">
        <v>1890</v>
      </c>
      <c r="D50" s="44">
        <f>IF($B$6&gt;19,ROUND('1Sek._KINDERSIS'!E45*$B$6,0),ROUND('1Sek._KINDERSIS'!E45*$B$6*$B$7/100,0))</f>
        <v>1320</v>
      </c>
      <c r="E50" s="44">
        <f>IF($B$6&gt;19,ROUND('1Sek._KINDERSIS'!F45*$B$6,0),ROUND('1Sek._KINDERSIS'!F45*$B$6*$B$7/100,0))</f>
        <v>1650</v>
      </c>
      <c r="F50" s="44">
        <f>IF($B$6&gt;19,ROUND('1Sek._KINDERSIS'!G45*$B$6,0),ROUND('1Sek._KINDERSIS'!G45*$B$6*$B$7/100,0))</f>
        <v>2070</v>
      </c>
      <c r="G50" s="44">
        <f>IF($B$6&gt;19,ROUND('1Sek._KINDERSIS'!H45*$B$6,0),ROUND('1Sek._KINDERSIS'!H45*$B$6*$B$7/100,0))</f>
        <v>2040</v>
      </c>
      <c r="H50" s="44">
        <f>IF($B$6&gt;19,ROUND('1Sek._KINDERSIS'!I45*$B$6,0),ROUND('1Sek._KINDERSIS'!I45*$B$6*$B$7/100,0))</f>
        <v>2040</v>
      </c>
      <c r="I50" s="44">
        <f>IF($B$6&gt;19,ROUND('1Sek._KINDERSIS'!J45*$B$6,0),ROUND('1Sek._KINDERSIS'!J45*$B$6*$B$7/100,0))</f>
        <v>1440</v>
      </c>
      <c r="J50" s="44">
        <f>IF($B$6&gt;19,ROUND('1Sek._KINDERSIS'!K45*$B$6,0),ROUND('1Sek._KINDERSIS'!K45*$B$6*$B$7/100,0))</f>
        <v>1320</v>
      </c>
      <c r="K50" s="44">
        <f>IF($B$6&gt;19,ROUND('1Sek._KINDERSIS'!L45*$B$6,0),ROUND('1Sek._KINDERSIS'!L45*$B$6*$B$7/100,0))</f>
        <v>1350</v>
      </c>
      <c r="L50" s="44">
        <f>IF($B$6&gt;19,ROUND('1Sek._KINDERSIS'!M45*$B$6,0),ROUND('1Sek._KINDERSIS'!M45*$B$6*$B$7/100,0))</f>
        <v>2130</v>
      </c>
      <c r="M50" s="44">
        <f>IF($B$6&gt;19,ROUND('1Sek._KINDERSIS'!N45*$B$6,0),ROUND('1Sek._KINDERSIS'!N45*$B$6*$B$7/100,0))</f>
        <v>2460</v>
      </c>
      <c r="N50" s="44">
        <f>IF($B$6&gt;19,ROUND('1Sek._KINDERSIS'!O45*$B$6,0),ROUND('1Sek._KINDERSIS'!O45*$B$6*$B$7/100,0))</f>
        <v>2610</v>
      </c>
      <c r="O50" s="44">
        <f>IF($B$6&gt;19,ROUND('1Sek._KINDERSIS'!P45*$B$6,0),ROUND('1Sek._KINDERSIS'!P45*$B$6*$B$7/100,0))</f>
        <v>2280</v>
      </c>
      <c r="R50" s="19"/>
      <c r="S50" s="19"/>
      <c r="T50" s="19"/>
    </row>
    <row r="51" spans="2:20" x14ac:dyDescent="0.25">
      <c r="B51" s="47">
        <v>40</v>
      </c>
      <c r="C51" s="48">
        <v>2040</v>
      </c>
      <c r="D51" s="32">
        <f>IF($B$6&gt;19,ROUND('1Sek._KINDERSIS'!E46*$B$6,0),ROUND('1Sek._KINDERSIS'!E46*$B$6*$B$7/100,0))</f>
        <v>1440</v>
      </c>
      <c r="E51" s="32">
        <f>IF($B$6&gt;19,ROUND('1Sek._KINDERSIS'!F46*$B$6,0),ROUND('1Sek._KINDERSIS'!F46*$B$6*$B$7/100,0))</f>
        <v>1770</v>
      </c>
      <c r="F51" s="32">
        <f>IF($B$6&gt;19,ROUND('1Sek._KINDERSIS'!G46*$B$6,0),ROUND('1Sek._KINDERSIS'!G46*$B$6*$B$7/100,0))</f>
        <v>2250</v>
      </c>
      <c r="G51" s="32">
        <f>IF($B$6&gt;19,ROUND('1Sek._KINDERSIS'!H46*$B$6,0),ROUND('1Sek._KINDERSIS'!H46*$B$6*$B$7/100,0))</f>
        <v>2190</v>
      </c>
      <c r="H51" s="32">
        <f>IF($B$6&gt;19,ROUND('1Sek._KINDERSIS'!I46*$B$6,0),ROUND('1Sek._KINDERSIS'!I46*$B$6*$B$7/100,0))</f>
        <v>2190</v>
      </c>
      <c r="I51" s="32">
        <f>IF($B$6&gt;19,ROUND('1Sek._KINDERSIS'!J46*$B$6,0),ROUND('1Sek._KINDERSIS'!J46*$B$6*$B$7/100,0))</f>
        <v>1560</v>
      </c>
      <c r="J51" s="32">
        <f>IF($B$6&gt;19,ROUND('1Sek._KINDERSIS'!K46*$B$6,0),ROUND('1Sek._KINDERSIS'!K46*$B$6*$B$7/100,0))</f>
        <v>1440</v>
      </c>
      <c r="K51" s="32">
        <f>IF($B$6&gt;19,ROUND('1Sek._KINDERSIS'!L46*$B$6,0),ROUND('1Sek._KINDERSIS'!L46*$B$6*$B$7/100,0))</f>
        <v>1440</v>
      </c>
      <c r="L51" s="32">
        <f>IF($B$6&gt;19,ROUND('1Sek._KINDERSIS'!M46*$B$6,0),ROUND('1Sek._KINDERSIS'!M46*$B$6*$B$7/100,0))</f>
        <v>2280</v>
      </c>
      <c r="M51" s="32">
        <f>IF($B$6&gt;19,ROUND('1Sek._KINDERSIS'!N46*$B$6,0),ROUND('1Sek._KINDERSIS'!N46*$B$6*$B$7/100,0))</f>
        <v>2640</v>
      </c>
      <c r="N51" s="32">
        <f>IF($B$6&gt;19,ROUND('1Sek._KINDERSIS'!O46*$B$6,0),ROUND('1Sek._KINDERSIS'!O46*$B$6*$B$7/100,0))</f>
        <v>2820</v>
      </c>
      <c r="O51" s="32">
        <f>IF($B$6&gt;19,ROUND('1Sek._KINDERSIS'!P46*$B$6,0),ROUND('1Sek._KINDERSIS'!P46*$B$6*$B$7/100,0))</f>
        <v>2460</v>
      </c>
      <c r="R51" s="19"/>
      <c r="S51" s="19"/>
      <c r="T51" s="19"/>
    </row>
    <row r="52" spans="2:20" x14ac:dyDescent="0.25">
      <c r="B52" s="45">
        <v>41</v>
      </c>
      <c r="C52" s="46">
        <v>2190</v>
      </c>
      <c r="D52" s="44">
        <f>IF($B$6&gt;19,ROUND('1Sek._KINDERSIS'!E47*$B$6,0),ROUND('1Sek._KINDERSIS'!E47*$B$6*$B$7/100,0))</f>
        <v>1530</v>
      </c>
      <c r="E52" s="44">
        <f>IF($B$6&gt;19,ROUND('1Sek._KINDERSIS'!F47*$B$6,0),ROUND('1Sek._KINDERSIS'!F47*$B$6*$B$7/100,0))</f>
        <v>1920</v>
      </c>
      <c r="F52" s="44">
        <f>IF($B$6&gt;19,ROUND('1Sek._KINDERSIS'!G47*$B$6,0),ROUND('1Sek._KINDERSIS'!G47*$B$6*$B$7/100,0))</f>
        <v>2400</v>
      </c>
      <c r="G52" s="44">
        <f>IF($B$6&gt;19,ROUND('1Sek._KINDERSIS'!H47*$B$6,0),ROUND('1Sek._KINDERSIS'!H47*$B$6*$B$7/100,0))</f>
        <v>2370</v>
      </c>
      <c r="H52" s="44">
        <f>IF($B$6&gt;19,ROUND('1Sek._KINDERSIS'!I47*$B$6,0),ROUND('1Sek._KINDERSIS'!I47*$B$6*$B$7/100,0))</f>
        <v>2370</v>
      </c>
      <c r="I52" s="44">
        <f>IF($B$6&gt;19,ROUND('1Sek._KINDERSIS'!J47*$B$6,0),ROUND('1Sek._KINDERSIS'!J47*$B$6*$B$7/100,0))</f>
        <v>1650</v>
      </c>
      <c r="J52" s="44">
        <f>IF($B$6&gt;19,ROUND('1Sek._KINDERSIS'!K47*$B$6,0),ROUND('1Sek._KINDERSIS'!K47*$B$6*$B$7/100,0))</f>
        <v>1530</v>
      </c>
      <c r="K52" s="44">
        <f>IF($B$6&gt;19,ROUND('1Sek._KINDERSIS'!L47*$B$6,0),ROUND('1Sek._KINDERSIS'!L47*$B$6*$B$7/100,0))</f>
        <v>1560</v>
      </c>
      <c r="L52" s="44">
        <f>IF($B$6&gt;19,ROUND('1Sek._KINDERSIS'!M47*$B$6,0),ROUND('1Sek._KINDERSIS'!M47*$B$6*$B$7/100,0))</f>
        <v>2460</v>
      </c>
      <c r="M52" s="44">
        <f>IF($B$6&gt;19,ROUND('1Sek._KINDERSIS'!N47*$B$6,0),ROUND('1Sek._KINDERSIS'!N47*$B$6*$B$7/100,0))</f>
        <v>2850</v>
      </c>
      <c r="N52" s="44">
        <f>IF($B$6&gt;19,ROUND('1Sek._KINDERSIS'!O47*$B$6,0),ROUND('1Sek._KINDERSIS'!O47*$B$6*$B$7/100,0))</f>
        <v>3030</v>
      </c>
      <c r="O52" s="44">
        <f>IF($B$6&gt;19,ROUND('1Sek._KINDERSIS'!P47*$B$6,0),ROUND('1Sek._KINDERSIS'!P47*$B$6*$B$7/100,0))</f>
        <v>2640</v>
      </c>
      <c r="R52" s="19"/>
      <c r="S52" s="19"/>
      <c r="T52" s="19"/>
    </row>
    <row r="53" spans="2:20" x14ac:dyDescent="0.25">
      <c r="B53" s="47">
        <v>42</v>
      </c>
      <c r="C53" s="48">
        <v>2340</v>
      </c>
      <c r="D53" s="32">
        <f>IF($B$6&gt;19,ROUND('1Sek._KINDERSIS'!E48*$B$6,0),ROUND('1Sek._KINDERSIS'!E48*$B$6*$B$7/100,0))</f>
        <v>1650</v>
      </c>
      <c r="E53" s="32">
        <f>IF($B$6&gt;19,ROUND('1Sek._KINDERSIS'!F48*$B$6,0),ROUND('1Sek._KINDERSIS'!F48*$B$6*$B$7/100,0))</f>
        <v>2040</v>
      </c>
      <c r="F53" s="32">
        <f>IF($B$6&gt;19,ROUND('1Sek._KINDERSIS'!G48*$B$6,0),ROUND('1Sek._KINDERSIS'!G48*$B$6*$B$7/100,0))</f>
        <v>2580</v>
      </c>
      <c r="G53" s="32">
        <f>IF($B$6&gt;19,ROUND('1Sek._KINDERSIS'!H48*$B$6,0),ROUND('1Sek._KINDERSIS'!H48*$B$6*$B$7/100,0))</f>
        <v>2520</v>
      </c>
      <c r="H53" s="32">
        <f>IF($B$6&gt;19,ROUND('1Sek._KINDERSIS'!I48*$B$6,0),ROUND('1Sek._KINDERSIS'!I48*$B$6*$B$7/100,0))</f>
        <v>2520</v>
      </c>
      <c r="I53" s="32">
        <f>IF($B$6&gt;19,ROUND('1Sek._KINDERSIS'!J48*$B$6,0),ROUND('1Sek._KINDERSIS'!J48*$B$6*$B$7/100,0))</f>
        <v>1770</v>
      </c>
      <c r="J53" s="32">
        <f>IF($B$6&gt;19,ROUND('1Sek._KINDERSIS'!K48*$B$6,0),ROUND('1Sek._KINDERSIS'!K48*$B$6*$B$7/100,0))</f>
        <v>1650</v>
      </c>
      <c r="K53" s="32">
        <f>IF($B$6&gt;19,ROUND('1Sek._KINDERSIS'!L48*$B$6,0),ROUND('1Sek._KINDERSIS'!L48*$B$6*$B$7/100,0))</f>
        <v>1650</v>
      </c>
      <c r="L53" s="32">
        <f>IF($B$6&gt;19,ROUND('1Sek._KINDERSIS'!M48*$B$6,0),ROUND('1Sek._KINDERSIS'!M48*$B$6*$B$7/100,0))</f>
        <v>2610</v>
      </c>
      <c r="M53" s="32">
        <f>IF($B$6&gt;19,ROUND('1Sek._KINDERSIS'!N48*$B$6,0),ROUND('1Sek._KINDERSIS'!N48*$B$6*$B$7/100,0))</f>
        <v>3030</v>
      </c>
      <c r="N53" s="32">
        <f>IF($B$6&gt;19,ROUND('1Sek._KINDERSIS'!O48*$B$6,0),ROUND('1Sek._KINDERSIS'!O48*$B$6*$B$7/100,0))</f>
        <v>3240</v>
      </c>
      <c r="O53" s="32">
        <f>IF($B$6&gt;19,ROUND('1Sek._KINDERSIS'!P48*$B$6,0),ROUND('1Sek._KINDERSIS'!P48*$B$6*$B$7/100,0))</f>
        <v>2820</v>
      </c>
      <c r="R53" s="19"/>
      <c r="S53" s="19"/>
      <c r="T53" s="19"/>
    </row>
    <row r="54" spans="2:20" x14ac:dyDescent="0.25">
      <c r="B54" s="45">
        <v>43</v>
      </c>
      <c r="C54" s="46">
        <v>2520</v>
      </c>
      <c r="D54" s="44">
        <f>IF($B$6&gt;19,ROUND('1Sek._KINDERSIS'!E49*$B$6,0),ROUND('1Sek._KINDERSIS'!E49*$B$6*$B$7/100,0))</f>
        <v>1770</v>
      </c>
      <c r="E54" s="44">
        <f>IF($B$6&gt;19,ROUND('1Sek._KINDERSIS'!F49*$B$6,0),ROUND('1Sek._KINDERSIS'!F49*$B$6*$B$7/100,0))</f>
        <v>2190</v>
      </c>
      <c r="F54" s="44">
        <f>IF($B$6&gt;19,ROUND('1Sek._KINDERSIS'!G49*$B$6,0),ROUND('1Sek._KINDERSIS'!G49*$B$6*$B$7/100,0))</f>
        <v>2760</v>
      </c>
      <c r="G54" s="44">
        <f>IF($B$6&gt;19,ROUND('1Sek._KINDERSIS'!H49*$B$6,0),ROUND('1Sek._KINDERSIS'!H49*$B$6*$B$7/100,0))</f>
        <v>2730</v>
      </c>
      <c r="H54" s="44">
        <f>IF($B$6&gt;19,ROUND('1Sek._KINDERSIS'!I49*$B$6,0),ROUND('1Sek._KINDERSIS'!I49*$B$6*$B$7/100,0))</f>
        <v>2730</v>
      </c>
      <c r="I54" s="44">
        <f>IF($B$6&gt;19,ROUND('1Sek._KINDERSIS'!J49*$B$6,0),ROUND('1Sek._KINDERSIS'!J49*$B$6*$B$7/100,0))</f>
        <v>1920</v>
      </c>
      <c r="J54" s="44">
        <f>IF($B$6&gt;19,ROUND('1Sek._KINDERSIS'!K49*$B$6,0),ROUND('1Sek._KINDERSIS'!K49*$B$6*$B$7/100,0))</f>
        <v>1770</v>
      </c>
      <c r="K54" s="44">
        <f>IF($B$6&gt;19,ROUND('1Sek._KINDERSIS'!L49*$B$6,0),ROUND('1Sek._KINDERSIS'!L49*$B$6*$B$7/100,0))</f>
        <v>1800</v>
      </c>
      <c r="L54" s="44">
        <f>IF($B$6&gt;19,ROUND('1Sek._KINDERSIS'!M49*$B$6,0),ROUND('1Sek._KINDERSIS'!M49*$B$6*$B$7/100,0))</f>
        <v>2820</v>
      </c>
      <c r="M54" s="44">
        <f>IF($B$6&gt;19,ROUND('1Sek._KINDERSIS'!N49*$B$6,0),ROUND('1Sek._KINDERSIS'!N49*$B$6*$B$7/100,0))</f>
        <v>3270</v>
      </c>
      <c r="N54" s="44">
        <f>IF($B$6&gt;19,ROUND('1Sek._KINDERSIS'!O49*$B$6,0),ROUND('1Sek._KINDERSIS'!O49*$B$6*$B$7/100,0))</f>
        <v>3480</v>
      </c>
      <c r="O54" s="44">
        <f>IF($B$6&gt;19,ROUND('1Sek._KINDERSIS'!P49*$B$6,0),ROUND('1Sek._KINDERSIS'!P49*$B$6*$B$7/100,0))</f>
        <v>3030</v>
      </c>
      <c r="R54" s="19"/>
      <c r="S54" s="19"/>
      <c r="T54" s="19"/>
    </row>
    <row r="55" spans="2:20" x14ac:dyDescent="0.25">
      <c r="B55" s="47">
        <v>44</v>
      </c>
      <c r="C55" s="48">
        <v>2730</v>
      </c>
      <c r="D55" s="32">
        <f>IF($B$6&gt;19,ROUND('1Sek._KINDERSIS'!E50*$B$6,0),ROUND('1Sek._KINDERSIS'!E50*$B$6*$B$7/100,0))</f>
        <v>1920</v>
      </c>
      <c r="E55" s="32">
        <f>IF($B$6&gt;19,ROUND('1Sek._KINDERSIS'!F50*$B$6,0),ROUND('1Sek._KINDERSIS'!F50*$B$6*$B$7/100,0))</f>
        <v>2370</v>
      </c>
      <c r="F55" s="32">
        <f>IF($B$6&gt;19,ROUND('1Sek._KINDERSIS'!G50*$B$6,0),ROUND('1Sek._KINDERSIS'!G50*$B$6*$B$7/100,0))</f>
        <v>3000</v>
      </c>
      <c r="G55" s="32">
        <f>IF($B$6&gt;19,ROUND('1Sek._KINDERSIS'!H50*$B$6,0),ROUND('1Sek._KINDERSIS'!H50*$B$6*$B$7/100,0))</f>
        <v>2940</v>
      </c>
      <c r="H55" s="32">
        <f>IF($B$6&gt;19,ROUND('1Sek._KINDERSIS'!I50*$B$6,0),ROUND('1Sek._KINDERSIS'!I50*$B$6*$B$7/100,0))</f>
        <v>2940</v>
      </c>
      <c r="I55" s="32">
        <f>IF($B$6&gt;19,ROUND('1Sek._KINDERSIS'!J50*$B$6,0),ROUND('1Sek._KINDERSIS'!J50*$B$6*$B$7/100,0))</f>
        <v>2070</v>
      </c>
      <c r="J55" s="32">
        <f>IF($B$6&gt;19,ROUND('1Sek._KINDERSIS'!K50*$B$6,0),ROUND('1Sek._KINDERSIS'!K50*$B$6*$B$7/100,0))</f>
        <v>1920</v>
      </c>
      <c r="K55" s="32">
        <f>IF($B$6&gt;19,ROUND('1Sek._KINDERSIS'!L50*$B$6,0),ROUND('1Sek._KINDERSIS'!L50*$B$6*$B$7/100,0))</f>
        <v>1950</v>
      </c>
      <c r="L55" s="32">
        <f>IF($B$6&gt;19,ROUND('1Sek._KINDERSIS'!M50*$B$6,0),ROUND('1Sek._KINDERSIS'!M50*$B$6*$B$7/100,0))</f>
        <v>3060</v>
      </c>
      <c r="M55" s="32">
        <f>IF($B$6&gt;19,ROUND('1Sek._KINDERSIS'!N50*$B$6,0),ROUND('1Sek._KINDERSIS'!N50*$B$6*$B$7/100,0))</f>
        <v>3540</v>
      </c>
      <c r="N55" s="32">
        <f>IF($B$6&gt;19,ROUND('1Sek._KINDERSIS'!O50*$B$6,0),ROUND('1Sek._KINDERSIS'!O50*$B$6*$B$7/100,0))</f>
        <v>3780</v>
      </c>
      <c r="O55" s="32">
        <f>IF($B$6&gt;19,ROUND('1Sek._KINDERSIS'!P50*$B$6,0),ROUND('1Sek._KINDERSIS'!P50*$B$6*$B$7/100,0))</f>
        <v>3270</v>
      </c>
      <c r="R55" s="19"/>
      <c r="S55" s="19"/>
      <c r="T55" s="19"/>
    </row>
    <row r="56" spans="2:20" x14ac:dyDescent="0.25">
      <c r="B56" s="45">
        <v>45</v>
      </c>
      <c r="C56" s="46">
        <v>2940</v>
      </c>
      <c r="D56" s="44">
        <f>IF($B$6&gt;19,ROUND('1Sek._KINDERSIS'!E51*$B$6,0),ROUND('1Sek._KINDERSIS'!E51*$B$6*$B$7/100,0))</f>
        <v>2070</v>
      </c>
      <c r="E56" s="44">
        <f>IF($B$6&gt;19,ROUND('1Sek._KINDERSIS'!F51*$B$6,0),ROUND('1Sek._KINDERSIS'!F51*$B$6*$B$7/100,0))</f>
        <v>2550</v>
      </c>
      <c r="F56" s="44">
        <f>IF($B$6&gt;19,ROUND('1Sek._KINDERSIS'!G51*$B$6,0),ROUND('1Sek._KINDERSIS'!G51*$B$6*$B$7/100,0))</f>
        <v>3240</v>
      </c>
      <c r="G56" s="44">
        <f>IF($B$6&gt;19,ROUND('1Sek._KINDERSIS'!H51*$B$6,0),ROUND('1Sek._KINDERSIS'!H51*$B$6*$B$7/100,0))</f>
        <v>3180</v>
      </c>
      <c r="H56" s="44">
        <f>IF($B$6&gt;19,ROUND('1Sek._KINDERSIS'!I51*$B$6,0),ROUND('1Sek._KINDERSIS'!I51*$B$6*$B$7/100,0))</f>
        <v>3180</v>
      </c>
      <c r="I56" s="44">
        <f>IF($B$6&gt;19,ROUND('1Sek._KINDERSIS'!J51*$B$6,0),ROUND('1Sek._KINDERSIS'!J51*$B$6*$B$7/100,0))</f>
        <v>2220</v>
      </c>
      <c r="J56" s="44">
        <f>IF($B$6&gt;19,ROUND('1Sek._KINDERSIS'!K51*$B$6,0),ROUND('1Sek._KINDERSIS'!K51*$B$6*$B$7/100,0))</f>
        <v>2070</v>
      </c>
      <c r="K56" s="44">
        <f>IF($B$6&gt;19,ROUND('1Sek._KINDERSIS'!L51*$B$6,0),ROUND('1Sek._KINDERSIS'!L51*$B$6*$B$7/100,0))</f>
        <v>2100</v>
      </c>
      <c r="L56" s="44">
        <f>IF($B$6&gt;19,ROUND('1Sek._KINDERSIS'!M51*$B$6,0),ROUND('1Sek._KINDERSIS'!M51*$B$6*$B$7/100,0))</f>
        <v>3300</v>
      </c>
      <c r="M56" s="44">
        <f>IF($B$6&gt;19,ROUND('1Sek._KINDERSIS'!N51*$B$6,0),ROUND('1Sek._KINDERSIS'!N51*$B$6*$B$7/100,0))</f>
        <v>3810</v>
      </c>
      <c r="N56" s="44">
        <f>IF($B$6&gt;19,ROUND('1Sek._KINDERSIS'!O51*$B$6,0),ROUND('1Sek._KINDERSIS'!O51*$B$6*$B$7/100,0))</f>
        <v>4050</v>
      </c>
      <c r="O56" s="44">
        <f>IF($B$6&gt;19,ROUND('1Sek._KINDERSIS'!P51*$B$6,0),ROUND('1Sek._KINDERSIS'!P51*$B$6*$B$7/100,0))</f>
        <v>3540</v>
      </c>
      <c r="R56" s="19"/>
      <c r="S56" s="19"/>
      <c r="T56" s="19"/>
    </row>
    <row r="57" spans="2:20" x14ac:dyDescent="0.25">
      <c r="B57" s="47">
        <v>46</v>
      </c>
      <c r="C57" s="48">
        <v>3180</v>
      </c>
      <c r="D57" s="32">
        <f>IF($B$6&gt;19,ROUND('1Sek._KINDERSIS'!E52*$B$6,0),ROUND('1Sek._KINDERSIS'!E52*$B$6*$B$7/100,0))</f>
        <v>2220</v>
      </c>
      <c r="E57" s="32">
        <f>IF($B$6&gt;19,ROUND('1Sek._KINDERSIS'!F52*$B$6,0),ROUND('1Sek._KINDERSIS'!F52*$B$6*$B$7/100,0))</f>
        <v>2760</v>
      </c>
      <c r="F57" s="32">
        <f>IF($B$6&gt;19,ROUND('1Sek._KINDERSIS'!G52*$B$6,0),ROUND('1Sek._KINDERSIS'!G52*$B$6*$B$7/100,0))</f>
        <v>3510</v>
      </c>
      <c r="G57" s="32">
        <f>IF($B$6&gt;19,ROUND('1Sek._KINDERSIS'!H52*$B$6,0),ROUND('1Sek._KINDERSIS'!H52*$B$6*$B$7/100,0))</f>
        <v>3420</v>
      </c>
      <c r="H57" s="32">
        <f>IF($B$6&gt;19,ROUND('1Sek._KINDERSIS'!I52*$B$6,0),ROUND('1Sek._KINDERSIS'!I52*$B$6*$B$7/100,0))</f>
        <v>3420</v>
      </c>
      <c r="I57" s="32">
        <f>IF($B$6&gt;19,ROUND('1Sek._KINDERSIS'!J52*$B$6,0),ROUND('1Sek._KINDERSIS'!J52*$B$6*$B$7/100,0))</f>
        <v>2430</v>
      </c>
      <c r="J57" s="32">
        <f>IF($B$6&gt;19,ROUND('1Sek._KINDERSIS'!K52*$B$6,0),ROUND('1Sek._KINDERSIS'!K52*$B$6*$B$7/100,0))</f>
        <v>2220</v>
      </c>
      <c r="K57" s="32">
        <f>IF($B$6&gt;19,ROUND('1Sek._KINDERSIS'!L52*$B$6,0),ROUND('1Sek._KINDERSIS'!L52*$B$6*$B$7/100,0))</f>
        <v>2250</v>
      </c>
      <c r="L57" s="32">
        <f>IF($B$6&gt;19,ROUND('1Sek._KINDERSIS'!M52*$B$6,0),ROUND('1Sek._KINDERSIS'!M52*$B$6*$B$7/100,0))</f>
        <v>3570</v>
      </c>
      <c r="M57" s="32">
        <f>IF($B$6&gt;19,ROUND('1Sek._KINDERSIS'!N52*$B$6,0),ROUND('1Sek._KINDERSIS'!N52*$B$6*$B$7/100,0))</f>
        <v>4140</v>
      </c>
      <c r="N57" s="32">
        <f>IF($B$6&gt;19,ROUND('1Sek._KINDERSIS'!O52*$B$6,0),ROUND('1Sek._KINDERSIS'!O52*$B$6*$B$7/100,0))</f>
        <v>4380</v>
      </c>
      <c r="O57" s="32">
        <f>IF($B$6&gt;19,ROUND('1Sek._KINDERSIS'!P52*$B$6,0),ROUND('1Sek._KINDERSIS'!P52*$B$6*$B$7/100,0))</f>
        <v>3810</v>
      </c>
      <c r="R57" s="19"/>
      <c r="S57" s="19"/>
      <c r="T57" s="19"/>
    </row>
    <row r="58" spans="2:20" x14ac:dyDescent="0.25">
      <c r="B58" s="45">
        <v>47</v>
      </c>
      <c r="C58" s="46">
        <v>3420</v>
      </c>
      <c r="D58" s="44">
        <f>IF($B$6&gt;19,ROUND('1Sek._KINDERSIS'!E53*$B$6,0),ROUND('1Sek._KINDERSIS'!E53*$B$6*$B$7/100,0))</f>
        <v>2400</v>
      </c>
      <c r="E58" s="44">
        <f>IF($B$6&gt;19,ROUND('1Sek._KINDERSIS'!F53*$B$6,0),ROUND('1Sek._KINDERSIS'!F53*$B$6*$B$7/100,0))</f>
        <v>2970</v>
      </c>
      <c r="F58" s="44">
        <f>IF($B$6&gt;19,ROUND('1Sek._KINDERSIS'!G53*$B$6,0),ROUND('1Sek._KINDERSIS'!G53*$B$6*$B$7/100,0))</f>
        <v>3750</v>
      </c>
      <c r="G58" s="44">
        <f>IF($B$6&gt;19,ROUND('1Sek._KINDERSIS'!H53*$B$6,0),ROUND('1Sek._KINDERSIS'!H53*$B$6*$B$7/100,0))</f>
        <v>3690</v>
      </c>
      <c r="H58" s="44">
        <f>IF($B$6&gt;19,ROUND('1Sek._KINDERSIS'!I53*$B$6,0),ROUND('1Sek._KINDERSIS'!I53*$B$6*$B$7/100,0))</f>
        <v>3690</v>
      </c>
      <c r="I58" s="44">
        <f>IF($B$6&gt;19,ROUND('1Sek._KINDERSIS'!J53*$B$6,0),ROUND('1Sek._KINDERSIS'!J53*$B$6*$B$7/100,0))</f>
        <v>2610</v>
      </c>
      <c r="J58" s="44">
        <f>IF($B$6&gt;19,ROUND('1Sek._KINDERSIS'!K53*$B$6,0),ROUND('1Sek._KINDERSIS'!K53*$B$6*$B$7/100,0))</f>
        <v>2400</v>
      </c>
      <c r="K58" s="44">
        <f>IF($B$6&gt;19,ROUND('1Sek._KINDERSIS'!L53*$B$6,0),ROUND('1Sek._KINDERSIS'!L53*$B$6*$B$7/100,0))</f>
        <v>2430</v>
      </c>
      <c r="L58" s="44">
        <f>IF($B$6&gt;19,ROUND('1Sek._KINDERSIS'!M53*$B$6,0),ROUND('1Sek._KINDERSIS'!M53*$B$6*$B$7/100,0))</f>
        <v>3840</v>
      </c>
      <c r="M58" s="44">
        <f>IF($B$6&gt;19,ROUND('1Sek._KINDERSIS'!N53*$B$6,0),ROUND('1Sek._KINDERSIS'!N53*$B$6*$B$7/100,0))</f>
        <v>4440</v>
      </c>
      <c r="N58" s="44">
        <f>IF($B$6&gt;19,ROUND('1Sek._KINDERSIS'!O53*$B$6,0),ROUND('1Sek._KINDERSIS'!O53*$B$6*$B$7/100,0))</f>
        <v>4710</v>
      </c>
      <c r="O58" s="44">
        <f>IF($B$6&gt;19,ROUND('1Sek._KINDERSIS'!P53*$B$6,0),ROUND('1Sek._KINDERSIS'!P53*$B$6*$B$7/100,0))</f>
        <v>4110</v>
      </c>
      <c r="R58" s="19"/>
      <c r="S58" s="19"/>
      <c r="T58" s="19"/>
    </row>
    <row r="59" spans="2:20" x14ac:dyDescent="0.25">
      <c r="B59" s="47">
        <v>48</v>
      </c>
      <c r="C59" s="48">
        <v>3660</v>
      </c>
      <c r="D59" s="32">
        <f>IF($B$6&gt;19,ROUND('1Sek._KINDERSIS'!E54*$B$6,0),ROUND('1Sek._KINDERSIS'!E54*$B$6*$B$7/100,0))</f>
        <v>2550</v>
      </c>
      <c r="E59" s="32">
        <f>IF($B$6&gt;19,ROUND('1Sek._KINDERSIS'!F54*$B$6,0),ROUND('1Sek._KINDERSIS'!F54*$B$6*$B$7/100,0))</f>
        <v>3180</v>
      </c>
      <c r="F59" s="32">
        <f>IF($B$6&gt;19,ROUND('1Sek._KINDERSIS'!G54*$B$6,0),ROUND('1Sek._KINDERSIS'!G54*$B$6*$B$7/100,0))</f>
        <v>4020</v>
      </c>
      <c r="G59" s="32">
        <f>IF($B$6&gt;19,ROUND('1Sek._KINDERSIS'!H54*$B$6,0),ROUND('1Sek._KINDERSIS'!H54*$B$6*$B$7/100,0))</f>
        <v>3960</v>
      </c>
      <c r="H59" s="32">
        <f>IF($B$6&gt;19,ROUND('1Sek._KINDERSIS'!I54*$B$6,0),ROUND('1Sek._KINDERSIS'!I54*$B$6*$B$7/100,0))</f>
        <v>3960</v>
      </c>
      <c r="I59" s="32">
        <f>IF($B$6&gt;19,ROUND('1Sek._KINDERSIS'!J54*$B$6,0),ROUND('1Sek._KINDERSIS'!J54*$B$6*$B$7/100,0))</f>
        <v>2790</v>
      </c>
      <c r="J59" s="32">
        <f>IF($B$6&gt;19,ROUND('1Sek._KINDERSIS'!K54*$B$6,0),ROUND('1Sek._KINDERSIS'!K54*$B$6*$B$7/100,0))</f>
        <v>2550</v>
      </c>
      <c r="K59" s="32">
        <f>IF($B$6&gt;19,ROUND('1Sek._KINDERSIS'!L54*$B$6,0),ROUND('1Sek._KINDERSIS'!L54*$B$6*$B$7/100,0))</f>
        <v>2610</v>
      </c>
      <c r="L59" s="32">
        <f>IF($B$6&gt;19,ROUND('1Sek._KINDERSIS'!M54*$B$6,0),ROUND('1Sek._KINDERSIS'!M54*$B$6*$B$7/100,0))</f>
        <v>4110</v>
      </c>
      <c r="M59" s="32">
        <f>IF($B$6&gt;19,ROUND('1Sek._KINDERSIS'!N54*$B$6,0),ROUND('1Sek._KINDERSIS'!N54*$B$6*$B$7/100,0))</f>
        <v>4770</v>
      </c>
      <c r="N59" s="32">
        <f>IF($B$6&gt;19,ROUND('1Sek._KINDERSIS'!O54*$B$6,0),ROUND('1Sek._KINDERSIS'!O54*$B$6*$B$7/100,0))</f>
        <v>5040</v>
      </c>
      <c r="O59" s="32">
        <f>IF($B$6&gt;19,ROUND('1Sek._KINDERSIS'!P54*$B$6,0),ROUND('1Sek._KINDERSIS'!P54*$B$6*$B$7/100,0))</f>
        <v>4380</v>
      </c>
      <c r="R59" s="19"/>
      <c r="S59" s="19"/>
      <c r="T59" s="19"/>
    </row>
    <row r="60" spans="2:20" x14ac:dyDescent="0.25">
      <c r="B60" s="45">
        <v>49</v>
      </c>
      <c r="C60" s="46">
        <v>3900</v>
      </c>
      <c r="D60" s="44">
        <f>IF($B$6&gt;19,ROUND('1Sek._KINDERSIS'!E55*$B$6,0),ROUND('1Sek._KINDERSIS'!E55*$B$6*$B$7/100,0))</f>
        <v>2730</v>
      </c>
      <c r="E60" s="44">
        <f>IF($B$6&gt;19,ROUND('1Sek._KINDERSIS'!F55*$B$6,0),ROUND('1Sek._KINDERSIS'!F55*$B$6*$B$7/100,0))</f>
        <v>3390</v>
      </c>
      <c r="F60" s="44">
        <f>IF($B$6&gt;19,ROUND('1Sek._KINDERSIS'!G55*$B$6,0),ROUND('1Sek._KINDERSIS'!G55*$B$6*$B$7/100,0))</f>
        <v>4290</v>
      </c>
      <c r="G60" s="44">
        <f>IF($B$6&gt;19,ROUND('1Sek._KINDERSIS'!H55*$B$6,0),ROUND('1Sek._KINDERSIS'!H55*$B$6*$B$7/100,0))</f>
        <v>4200</v>
      </c>
      <c r="H60" s="44">
        <f>IF($B$6&gt;19,ROUND('1Sek._KINDERSIS'!I55*$B$6,0),ROUND('1Sek._KINDERSIS'!I55*$B$6*$B$7/100,0))</f>
        <v>4200</v>
      </c>
      <c r="I60" s="44">
        <f>IF($B$6&gt;19,ROUND('1Sek._KINDERSIS'!J55*$B$6,0),ROUND('1Sek._KINDERSIS'!J55*$B$6*$B$7/100,0))</f>
        <v>2970</v>
      </c>
      <c r="J60" s="44">
        <f>IF($B$6&gt;19,ROUND('1Sek._KINDERSIS'!K55*$B$6,0),ROUND('1Sek._KINDERSIS'!K55*$B$6*$B$7/100,0))</f>
        <v>2730</v>
      </c>
      <c r="K60" s="44">
        <f>IF($B$6&gt;19,ROUND('1Sek._KINDERSIS'!L55*$B$6,0),ROUND('1Sek._KINDERSIS'!L55*$B$6*$B$7/100,0))</f>
        <v>2760</v>
      </c>
      <c r="L60" s="44">
        <f>IF($B$6&gt;19,ROUND('1Sek._KINDERSIS'!M55*$B$6,0),ROUND('1Sek._KINDERSIS'!M55*$B$6*$B$7/100,0))</f>
        <v>4380</v>
      </c>
      <c r="M60" s="44">
        <f>IF($B$6&gt;19,ROUND('1Sek._KINDERSIS'!N55*$B$6,0),ROUND('1Sek._KINDERSIS'!N55*$B$6*$B$7/100,0))</f>
        <v>5070</v>
      </c>
      <c r="N60" s="44">
        <f>IF($B$6&gt;19,ROUND('1Sek._KINDERSIS'!O55*$B$6,0),ROUND('1Sek._KINDERSIS'!O55*$B$6*$B$7/100,0))</f>
        <v>5370</v>
      </c>
      <c r="O60" s="44">
        <f>IF($B$6&gt;19,ROUND('1Sek._KINDERSIS'!P55*$B$6,0),ROUND('1Sek._KINDERSIS'!P55*$B$6*$B$7/100,0))</f>
        <v>4680</v>
      </c>
      <c r="R60" s="19"/>
      <c r="S60" s="19"/>
      <c r="T60" s="19"/>
    </row>
    <row r="61" spans="2:20" x14ac:dyDescent="0.25">
      <c r="B61" s="47">
        <v>50</v>
      </c>
      <c r="C61" s="48">
        <v>4170</v>
      </c>
      <c r="D61" s="32">
        <f>IF($B$6&gt;19,ROUND('1Sek._KINDERSIS'!E56*$B$6,0),ROUND('1Sek._KINDERSIS'!E56*$B$6*$B$7/100,0))</f>
        <v>2910</v>
      </c>
      <c r="E61" s="32">
        <f>IF($B$6&gt;19,ROUND('1Sek._KINDERSIS'!F56*$B$6,0),ROUND('1Sek._KINDERSIS'!F56*$B$6*$B$7/100,0))</f>
        <v>3630</v>
      </c>
      <c r="F61" s="32">
        <f>IF($B$6&gt;19,ROUND('1Sek._KINDERSIS'!G56*$B$6,0),ROUND('1Sek._KINDERSIS'!G56*$B$6*$B$7/100,0))</f>
        <v>4590</v>
      </c>
      <c r="G61" s="32">
        <f>IF($B$6&gt;19,ROUND('1Sek._KINDERSIS'!H56*$B$6,0),ROUND('1Sek._KINDERSIS'!H56*$B$6*$B$7/100,0))</f>
        <v>4500</v>
      </c>
      <c r="H61" s="32">
        <f>IF($B$6&gt;19,ROUND('1Sek._KINDERSIS'!I56*$B$6,0),ROUND('1Sek._KINDERSIS'!I56*$B$6*$B$7/100,0))</f>
        <v>4500</v>
      </c>
      <c r="I61" s="32">
        <f>IF($B$6&gt;19,ROUND('1Sek._KINDERSIS'!J56*$B$6,0),ROUND('1Sek._KINDERSIS'!J56*$B$6*$B$7/100,0))</f>
        <v>3180</v>
      </c>
      <c r="J61" s="32">
        <f>IF($B$6&gt;19,ROUND('1Sek._KINDERSIS'!K56*$B$6,0),ROUND('1Sek._KINDERSIS'!K56*$B$6*$B$7/100,0))</f>
        <v>2910</v>
      </c>
      <c r="K61" s="32">
        <f>IF($B$6&gt;19,ROUND('1Sek._KINDERSIS'!L56*$B$6,0),ROUND('1Sek._KINDERSIS'!L56*$B$6*$B$7/100,0))</f>
        <v>2970</v>
      </c>
      <c r="L61" s="32">
        <f>IF($B$6&gt;19,ROUND('1Sek._KINDERSIS'!M56*$B$6,0),ROUND('1Sek._KINDERSIS'!M56*$B$6*$B$7/100,0))</f>
        <v>4680</v>
      </c>
      <c r="M61" s="32">
        <f>IF($B$6&gt;19,ROUND('1Sek._KINDERSIS'!N56*$B$6,0),ROUND('1Sek._KINDERSIS'!N56*$B$6*$B$7/100,0))</f>
        <v>5430</v>
      </c>
      <c r="N61" s="32">
        <f>IF($B$6&gt;19,ROUND('1Sek._KINDERSIS'!O56*$B$6,0),ROUND('1Sek._KINDERSIS'!O56*$B$6*$B$7/100,0))</f>
        <v>5760</v>
      </c>
      <c r="O61" s="32">
        <f>IF($B$6&gt;19,ROUND('1Sek._KINDERSIS'!P56*$B$6,0),ROUND('1Sek._KINDERSIS'!P56*$B$6*$B$7/100,0))</f>
        <v>5010</v>
      </c>
      <c r="R61" s="19"/>
      <c r="S61" s="19"/>
      <c r="T61" s="19"/>
    </row>
    <row r="62" spans="2:20" x14ac:dyDescent="0.25">
      <c r="B62" s="45">
        <v>51</v>
      </c>
      <c r="C62" s="46">
        <v>4470</v>
      </c>
      <c r="D62" s="44">
        <f>IF($B$6&gt;19,ROUND('1Sek._KINDERSIS'!E57*$B$6,0),ROUND('1Sek._KINDERSIS'!E57*$B$6*$B$7/100,0))</f>
        <v>3120</v>
      </c>
      <c r="E62" s="44">
        <f>IF($B$6&gt;19,ROUND('1Sek._KINDERSIS'!F57*$B$6,0),ROUND('1Sek._KINDERSIS'!F57*$B$6*$B$7/100,0))</f>
        <v>3900</v>
      </c>
      <c r="F62" s="44">
        <f>IF($B$6&gt;19,ROUND('1Sek._KINDERSIS'!G57*$B$6,0),ROUND('1Sek._KINDERSIS'!G57*$B$6*$B$7/100,0))</f>
        <v>4920</v>
      </c>
      <c r="G62" s="44">
        <f>IF($B$6&gt;19,ROUND('1Sek._KINDERSIS'!H57*$B$6,0),ROUND('1Sek._KINDERSIS'!H57*$B$6*$B$7/100,0))</f>
        <v>4830</v>
      </c>
      <c r="H62" s="44">
        <f>IF($B$6&gt;19,ROUND('1Sek._KINDERSIS'!I57*$B$6,0),ROUND('1Sek._KINDERSIS'!I57*$B$6*$B$7/100,0))</f>
        <v>4830</v>
      </c>
      <c r="I62" s="44">
        <f>IF($B$6&gt;19,ROUND('1Sek._KINDERSIS'!J57*$B$6,0),ROUND('1Sek._KINDERSIS'!J57*$B$6*$B$7/100,0))</f>
        <v>3390</v>
      </c>
      <c r="J62" s="44">
        <f>IF($B$6&gt;19,ROUND('1Sek._KINDERSIS'!K57*$B$6,0),ROUND('1Sek._KINDERSIS'!K57*$B$6*$B$7/100,0))</f>
        <v>3120</v>
      </c>
      <c r="K62" s="44">
        <f>IF($B$6&gt;19,ROUND('1Sek._KINDERSIS'!L57*$B$6,0),ROUND('1Sek._KINDERSIS'!L57*$B$6*$B$7/100,0))</f>
        <v>3180</v>
      </c>
      <c r="L62" s="44">
        <f>IF($B$6&gt;19,ROUND('1Sek._KINDERSIS'!M57*$B$6,0),ROUND('1Sek._KINDERSIS'!M57*$B$6*$B$7/100,0))</f>
        <v>5010</v>
      </c>
      <c r="M62" s="44">
        <f>IF($B$6&gt;19,ROUND('1Sek._KINDERSIS'!N57*$B$6,0),ROUND('1Sek._KINDERSIS'!N57*$B$6*$B$7/100,0))</f>
        <v>5820</v>
      </c>
      <c r="N62" s="44">
        <f>IF($B$6&gt;19,ROUND('1Sek._KINDERSIS'!O57*$B$6,0),ROUND('1Sek._KINDERSIS'!O57*$B$6*$B$7/100,0))</f>
        <v>6180</v>
      </c>
      <c r="O62" s="44">
        <f>IF($B$6&gt;19,ROUND('1Sek._KINDERSIS'!P57*$B$6,0),ROUND('1Sek._KINDERSIS'!P57*$B$6*$B$7/100,0))</f>
        <v>5370</v>
      </c>
      <c r="R62" s="19"/>
      <c r="S62" s="19"/>
      <c r="T62" s="19"/>
    </row>
    <row r="63" spans="2:20" x14ac:dyDescent="0.25">
      <c r="B63" s="47">
        <v>52</v>
      </c>
      <c r="C63" s="48">
        <v>4800</v>
      </c>
      <c r="D63" s="32">
        <f>IF($B$6&gt;19,ROUND('1Sek._KINDERSIS'!E58*$B$6,0),ROUND('1Sek._KINDERSIS'!E58*$B$6*$B$7/100,0))</f>
        <v>3360</v>
      </c>
      <c r="E63" s="32">
        <f>IF($B$6&gt;19,ROUND('1Sek._KINDERSIS'!F58*$B$6,0),ROUND('1Sek._KINDERSIS'!F58*$B$6*$B$7/100,0))</f>
        <v>4170</v>
      </c>
      <c r="F63" s="32">
        <f>IF($B$6&gt;19,ROUND('1Sek._KINDERSIS'!G58*$B$6,0),ROUND('1Sek._KINDERSIS'!G58*$B$6*$B$7/100,0))</f>
        <v>5280</v>
      </c>
      <c r="G63" s="32">
        <f>IF($B$6&gt;19,ROUND('1Sek._KINDERSIS'!H58*$B$6,0),ROUND('1Sek._KINDERSIS'!H58*$B$6*$B$7/100,0))</f>
        <v>5190</v>
      </c>
      <c r="H63" s="32">
        <f>IF($B$6&gt;19,ROUND('1Sek._KINDERSIS'!I58*$B$6,0),ROUND('1Sek._KINDERSIS'!I58*$B$6*$B$7/100,0))</f>
        <v>5190</v>
      </c>
      <c r="I63" s="32">
        <f>IF($B$6&gt;19,ROUND('1Sek._KINDERSIS'!J58*$B$6,0),ROUND('1Sek._KINDERSIS'!J58*$B$6*$B$7/100,0))</f>
        <v>3660</v>
      </c>
      <c r="J63" s="32">
        <f>IF($B$6&gt;19,ROUND('1Sek._KINDERSIS'!K58*$B$6,0),ROUND('1Sek._KINDERSIS'!K58*$B$6*$B$7/100,0))</f>
        <v>3360</v>
      </c>
      <c r="K63" s="32">
        <f>IF($B$6&gt;19,ROUND('1Sek._KINDERSIS'!L58*$B$6,0),ROUND('1Sek._KINDERSIS'!L58*$B$6*$B$7/100,0))</f>
        <v>3420</v>
      </c>
      <c r="L63" s="32">
        <f>IF($B$6&gt;19,ROUND('1Sek._KINDERSIS'!M58*$B$6,0),ROUND('1Sek._KINDERSIS'!M58*$B$6*$B$7/100,0))</f>
        <v>5370</v>
      </c>
      <c r="M63" s="32">
        <f>IF($B$6&gt;19,ROUND('1Sek._KINDERSIS'!N58*$B$6,0),ROUND('1Sek._KINDERSIS'!N58*$B$6*$B$7/100,0))</f>
        <v>6240</v>
      </c>
      <c r="N63" s="32">
        <f>IF($B$6&gt;19,ROUND('1Sek._KINDERSIS'!O58*$B$6,0),ROUND('1Sek._KINDERSIS'!O58*$B$6*$B$7/100,0))</f>
        <v>6630</v>
      </c>
      <c r="O63" s="32">
        <f>IF($B$6&gt;19,ROUND('1Sek._KINDERSIS'!P58*$B$6,0),ROUND('1Sek._KINDERSIS'!P58*$B$6*$B$7/100,0))</f>
        <v>5760</v>
      </c>
      <c r="R63" s="19"/>
      <c r="S63" s="19"/>
      <c r="T63" s="19"/>
    </row>
    <row r="64" spans="2:20" x14ac:dyDescent="0.25">
      <c r="B64" s="45">
        <v>53</v>
      </c>
      <c r="C64" s="46">
        <v>5130</v>
      </c>
      <c r="D64" s="44">
        <f>IF($B$6&gt;19,ROUND('1Sek._KINDERSIS'!E59*$B$6,0),ROUND('1Sek._KINDERSIS'!E59*$B$6*$B$7/100,0))</f>
        <v>3600</v>
      </c>
      <c r="E64" s="44">
        <f>IF($B$6&gt;19,ROUND('1Sek._KINDERSIS'!F59*$B$6,0),ROUND('1Sek._KINDERSIS'!F59*$B$6*$B$7/100,0))</f>
        <v>4470</v>
      </c>
      <c r="F64" s="44">
        <f>IF($B$6&gt;19,ROUND('1Sek._KINDERSIS'!G59*$B$6,0),ROUND('1Sek._KINDERSIS'!G59*$B$6*$B$7/100,0))</f>
        <v>5640</v>
      </c>
      <c r="G64" s="44">
        <f>IF($B$6&gt;19,ROUND('1Sek._KINDERSIS'!H59*$B$6,0),ROUND('1Sek._KINDERSIS'!H59*$B$6*$B$7/100,0))</f>
        <v>5550</v>
      </c>
      <c r="H64" s="44">
        <f>IF($B$6&gt;19,ROUND('1Sek._KINDERSIS'!I59*$B$6,0),ROUND('1Sek._KINDERSIS'!I59*$B$6*$B$7/100,0))</f>
        <v>5550</v>
      </c>
      <c r="I64" s="44">
        <f>IF($B$6&gt;19,ROUND('1Sek._KINDERSIS'!J59*$B$6,0),ROUND('1Sek._KINDERSIS'!J59*$B$6*$B$7/100,0))</f>
        <v>3900</v>
      </c>
      <c r="J64" s="44">
        <f>IF($B$6&gt;19,ROUND('1Sek._KINDERSIS'!K59*$B$6,0),ROUND('1Sek._KINDERSIS'!K59*$B$6*$B$7/100,0))</f>
        <v>3600</v>
      </c>
      <c r="K64" s="44">
        <f>IF($B$6&gt;19,ROUND('1Sek._KINDERSIS'!L59*$B$6,0),ROUND('1Sek._KINDERSIS'!L59*$B$6*$B$7/100,0))</f>
        <v>3630</v>
      </c>
      <c r="L64" s="44">
        <f>IF($B$6&gt;19,ROUND('1Sek._KINDERSIS'!M59*$B$6,0),ROUND('1Sek._KINDERSIS'!M59*$B$6*$B$7/100,0))</f>
        <v>5760</v>
      </c>
      <c r="M64" s="44">
        <f>IF($B$6&gt;19,ROUND('1Sek._KINDERSIS'!N59*$B$6,0),ROUND('1Sek._KINDERSIS'!N59*$B$6*$B$7/100,0))</f>
        <v>6660</v>
      </c>
      <c r="N64" s="44">
        <f>IF($B$6&gt;19,ROUND('1Sek._KINDERSIS'!O59*$B$6,0),ROUND('1Sek._KINDERSIS'!O59*$B$6*$B$7/100,0))</f>
        <v>7080</v>
      </c>
      <c r="O64" s="44">
        <f>IF($B$6&gt;19,ROUND('1Sek._KINDERSIS'!P59*$B$6,0),ROUND('1Sek._KINDERSIS'!P59*$B$6*$B$7/100,0))</f>
        <v>6150</v>
      </c>
      <c r="R64" s="19"/>
      <c r="S64" s="19"/>
      <c r="T64" s="19"/>
    </row>
    <row r="65" spans="2:20" x14ac:dyDescent="0.25">
      <c r="B65" s="47">
        <v>54</v>
      </c>
      <c r="C65" s="48">
        <v>5490</v>
      </c>
      <c r="D65" s="32">
        <f>IF($B$6&gt;19,ROUND('1Sek._KINDERSIS'!E60*$B$6,0),ROUND('1Sek._KINDERSIS'!E60*$B$6*$B$7/100,0))</f>
        <v>3840</v>
      </c>
      <c r="E65" s="32">
        <f>IF($B$6&gt;19,ROUND('1Sek._KINDERSIS'!F60*$B$6,0),ROUND('1Sek._KINDERSIS'!F60*$B$6*$B$7/100,0))</f>
        <v>4770</v>
      </c>
      <c r="F65" s="32">
        <f>IF($B$6&gt;19,ROUND('1Sek._KINDERSIS'!G60*$B$6,0),ROUND('1Sek._KINDERSIS'!G60*$B$6*$B$7/100,0))</f>
        <v>6030</v>
      </c>
      <c r="G65" s="32">
        <f>IF($B$6&gt;19,ROUND('1Sek._KINDERSIS'!H60*$B$6,0),ROUND('1Sek._KINDERSIS'!H60*$B$6*$B$7/100,0))</f>
        <v>5940</v>
      </c>
      <c r="H65" s="32">
        <f>IF($B$6&gt;19,ROUND('1Sek._KINDERSIS'!I60*$B$6,0),ROUND('1Sek._KINDERSIS'!I60*$B$6*$B$7/100,0))</f>
        <v>5940</v>
      </c>
      <c r="I65" s="32">
        <f>IF($B$6&gt;19,ROUND('1Sek._KINDERSIS'!J60*$B$6,0),ROUND('1Sek._KINDERSIS'!J60*$B$6*$B$7/100,0))</f>
        <v>4170</v>
      </c>
      <c r="J65" s="32">
        <f>IF($B$6&gt;19,ROUND('1Sek._KINDERSIS'!K60*$B$6,0),ROUND('1Sek._KINDERSIS'!K60*$B$6*$B$7/100,0))</f>
        <v>3840</v>
      </c>
      <c r="K65" s="32">
        <f>IF($B$6&gt;19,ROUND('1Sek._KINDERSIS'!L60*$B$6,0),ROUND('1Sek._KINDERSIS'!L60*$B$6*$B$7/100,0))</f>
        <v>3900</v>
      </c>
      <c r="L65" s="32">
        <f>IF($B$6&gt;19,ROUND('1Sek._KINDERSIS'!M60*$B$6,0),ROUND('1Sek._KINDERSIS'!M60*$B$6*$B$7/100,0))</f>
        <v>6150</v>
      </c>
      <c r="M65" s="32">
        <f>IF($B$6&gt;19,ROUND('1Sek._KINDERSIS'!N60*$B$6,0),ROUND('1Sek._KINDERSIS'!N60*$B$6*$B$7/100,0))</f>
        <v>7140</v>
      </c>
      <c r="N65" s="32">
        <f>IF($B$6&gt;19,ROUND('1Sek._KINDERSIS'!O60*$B$6,0),ROUND('1Sek._KINDERSIS'!O60*$B$6*$B$7/100,0))</f>
        <v>7590</v>
      </c>
      <c r="O65" s="32">
        <f>IF($B$6&gt;19,ROUND('1Sek._KINDERSIS'!P60*$B$6,0),ROUND('1Sek._KINDERSIS'!P60*$B$6*$B$7/100,0))</f>
        <v>6600</v>
      </c>
      <c r="R65" s="19"/>
      <c r="S65" s="19"/>
      <c r="T65" s="19"/>
    </row>
    <row r="66" spans="2:20" x14ac:dyDescent="0.25">
      <c r="B66" s="45">
        <v>55</v>
      </c>
      <c r="C66" s="46">
        <v>5880</v>
      </c>
      <c r="D66" s="44">
        <f>IF($B$6&gt;19,ROUND('1Sek._KINDERSIS'!E61*$B$6,0),ROUND('1Sek._KINDERSIS'!E61*$B$6*$B$7/100,0))</f>
        <v>4110</v>
      </c>
      <c r="E66" s="44">
        <f>IF($B$6&gt;19,ROUND('1Sek._KINDERSIS'!F61*$B$6,0),ROUND('1Sek._KINDERSIS'!F61*$B$6*$B$7/100,0))</f>
        <v>5130</v>
      </c>
      <c r="F66" s="44">
        <f>IF($B$6&gt;19,ROUND('1Sek._KINDERSIS'!G61*$B$6,0),ROUND('1Sek._KINDERSIS'!G61*$B$6*$B$7/100,0))</f>
        <v>6480</v>
      </c>
      <c r="G66" s="44">
        <f>IF($B$6&gt;19,ROUND('1Sek._KINDERSIS'!H61*$B$6,0),ROUND('1Sek._KINDERSIS'!H61*$B$6*$B$7/100,0))</f>
        <v>6360</v>
      </c>
      <c r="H66" s="44">
        <f>IF($B$6&gt;19,ROUND('1Sek._KINDERSIS'!I61*$B$6,0),ROUND('1Sek._KINDERSIS'!I61*$B$6*$B$7/100,0))</f>
        <v>6360</v>
      </c>
      <c r="I66" s="44">
        <f>IF($B$6&gt;19,ROUND('1Sek._KINDERSIS'!J61*$B$6,0),ROUND('1Sek._KINDERSIS'!J61*$B$6*$B$7/100,0))</f>
        <v>4470</v>
      </c>
      <c r="J66" s="44">
        <f>IF($B$6&gt;19,ROUND('1Sek._KINDERSIS'!K61*$B$6,0),ROUND('1Sek._KINDERSIS'!K61*$B$6*$B$7/100,0))</f>
        <v>4110</v>
      </c>
      <c r="K66" s="44">
        <f>IF($B$6&gt;19,ROUND('1Sek._KINDERSIS'!L61*$B$6,0),ROUND('1Sek._KINDERSIS'!L61*$B$6*$B$7/100,0))</f>
        <v>4170</v>
      </c>
      <c r="L66" s="44">
        <f>IF($B$6&gt;19,ROUND('1Sek._KINDERSIS'!M61*$B$6,0),ROUND('1Sek._KINDERSIS'!M61*$B$6*$B$7/100,0))</f>
        <v>6600</v>
      </c>
      <c r="M66" s="44">
        <f>IF($B$6&gt;19,ROUND('1Sek._KINDERSIS'!N61*$B$6,0),ROUND('1Sek._KINDERSIS'!N61*$B$6*$B$7/100,0))</f>
        <v>7650</v>
      </c>
      <c r="N66" s="44">
        <f>IF($B$6&gt;19,ROUND('1Sek._KINDERSIS'!O61*$B$6,0),ROUND('1Sek._KINDERSIS'!O61*$B$6*$B$7/100,0))</f>
        <v>8100</v>
      </c>
      <c r="O66" s="44">
        <f>IF($B$6&gt;19,ROUND('1Sek._KINDERSIS'!P61*$B$6,0),ROUND('1Sek._KINDERSIS'!P61*$B$6*$B$7/100,0))</f>
        <v>7050</v>
      </c>
      <c r="R66" s="19"/>
      <c r="S66" s="19"/>
      <c r="T66" s="19"/>
    </row>
    <row r="67" spans="2:20" x14ac:dyDescent="0.25">
      <c r="B67" s="47">
        <v>56</v>
      </c>
      <c r="C67" s="48">
        <v>6300</v>
      </c>
      <c r="D67" s="32">
        <f>IF($B$6&gt;19,ROUND('1Sek._KINDERSIS'!E62*$B$6,0),ROUND('1Sek._KINDERSIS'!E62*$B$6*$B$7/100,0))</f>
        <v>4410</v>
      </c>
      <c r="E67" s="32">
        <f>IF($B$6&gt;19,ROUND('1Sek._KINDERSIS'!F62*$B$6,0),ROUND('1Sek._KINDERSIS'!F62*$B$6*$B$7/100,0))</f>
        <v>5490</v>
      </c>
      <c r="F67" s="32">
        <f>IF($B$6&gt;19,ROUND('1Sek._KINDERSIS'!G62*$B$6,0),ROUND('1Sek._KINDERSIS'!G62*$B$6*$B$7/100,0))</f>
        <v>6930</v>
      </c>
      <c r="G67" s="32">
        <f>IF($B$6&gt;19,ROUND('1Sek._KINDERSIS'!H62*$B$6,0),ROUND('1Sek._KINDERSIS'!H62*$B$6*$B$7/100,0))</f>
        <v>6810</v>
      </c>
      <c r="H67" s="32">
        <f>IF($B$6&gt;19,ROUND('1Sek._KINDERSIS'!I62*$B$6,0),ROUND('1Sek._KINDERSIS'!I62*$B$6*$B$7/100,0))</f>
        <v>6810</v>
      </c>
      <c r="I67" s="32">
        <f>IF($B$6&gt;19,ROUND('1Sek._KINDERSIS'!J62*$B$6,0),ROUND('1Sek._KINDERSIS'!J62*$B$6*$B$7/100,0))</f>
        <v>4800</v>
      </c>
      <c r="J67" s="32">
        <f>IF($B$6&gt;19,ROUND('1Sek._KINDERSIS'!K62*$B$6,0),ROUND('1Sek._KINDERSIS'!K62*$B$6*$B$7/100,0))</f>
        <v>4410</v>
      </c>
      <c r="K67" s="32">
        <f>IF($B$6&gt;19,ROUND('1Sek._KINDERSIS'!L62*$B$6,0),ROUND('1Sek._KINDERSIS'!L62*$B$6*$B$7/100,0))</f>
        <v>4470</v>
      </c>
      <c r="L67" s="32">
        <f>IF($B$6&gt;19,ROUND('1Sek._KINDERSIS'!M62*$B$6,0),ROUND('1Sek._KINDERSIS'!M62*$B$6*$B$7/100,0))</f>
        <v>7050</v>
      </c>
      <c r="M67" s="32">
        <f>IF($B$6&gt;19,ROUND('1Sek._KINDERSIS'!N62*$B$6,0),ROUND('1Sek._KINDERSIS'!N62*$B$6*$B$7/100,0))</f>
        <v>8190</v>
      </c>
      <c r="N67" s="32">
        <f>IF($B$6&gt;19,ROUND('1Sek._KINDERSIS'!O62*$B$6,0),ROUND('1Sek._KINDERSIS'!O62*$B$6*$B$7/100,0))</f>
        <v>8700</v>
      </c>
      <c r="O67" s="32">
        <f>IF($B$6&gt;19,ROUND('1Sek._KINDERSIS'!P62*$B$6,0),ROUND('1Sek._KINDERSIS'!P62*$B$6*$B$7/100,0))</f>
        <v>7560</v>
      </c>
      <c r="R67" s="19"/>
      <c r="S67" s="19"/>
      <c r="T67" s="19"/>
    </row>
    <row r="68" spans="2:20" x14ac:dyDescent="0.25">
      <c r="B68" s="45">
        <v>57</v>
      </c>
      <c r="C68" s="46">
        <v>6750</v>
      </c>
      <c r="D68" s="44">
        <f>IF($B$6&gt;19,ROUND('1Sek._KINDERSIS'!E63*$B$6,0),ROUND('1Sek._KINDERSIS'!E63*$B$6*$B$7/100,0))</f>
        <v>4740</v>
      </c>
      <c r="E68" s="44">
        <f>IF($B$6&gt;19,ROUND('1Sek._KINDERSIS'!F63*$B$6,0),ROUND('1Sek._KINDERSIS'!F63*$B$6*$B$7/100,0))</f>
        <v>5880</v>
      </c>
      <c r="F68" s="44">
        <f>IF($B$6&gt;19,ROUND('1Sek._KINDERSIS'!G63*$B$6,0),ROUND('1Sek._KINDERSIS'!G63*$B$6*$B$7/100,0))</f>
        <v>7440</v>
      </c>
      <c r="G68" s="44">
        <f>IF($B$6&gt;19,ROUND('1Sek._KINDERSIS'!H63*$B$6,0),ROUND('1Sek._KINDERSIS'!H63*$B$6*$B$7/100,0))</f>
        <v>7290</v>
      </c>
      <c r="H68" s="44">
        <f>IF($B$6&gt;19,ROUND('1Sek._KINDERSIS'!I63*$B$6,0),ROUND('1Sek._KINDERSIS'!I63*$B$6*$B$7/100,0))</f>
        <v>7290</v>
      </c>
      <c r="I68" s="44">
        <f>IF($B$6&gt;19,ROUND('1Sek._KINDERSIS'!J63*$B$6,0),ROUND('1Sek._KINDERSIS'!J63*$B$6*$B$7/100,0))</f>
        <v>5130</v>
      </c>
      <c r="J68" s="44">
        <f>IF($B$6&gt;19,ROUND('1Sek._KINDERSIS'!K63*$B$6,0),ROUND('1Sek._KINDERSIS'!K63*$B$6*$B$7/100,0))</f>
        <v>4740</v>
      </c>
      <c r="K68" s="44">
        <f>IF($B$6&gt;19,ROUND('1Sek._KINDERSIS'!L63*$B$6,0),ROUND('1Sek._KINDERSIS'!L63*$B$6*$B$7/100,0))</f>
        <v>4800</v>
      </c>
      <c r="L68" s="44">
        <f>IF($B$6&gt;19,ROUND('1Sek._KINDERSIS'!M63*$B$6,0),ROUND('1Sek._KINDERSIS'!M63*$B$6*$B$7/100,0))</f>
        <v>7560</v>
      </c>
      <c r="M68" s="44">
        <f>IF($B$6&gt;19,ROUND('1Sek._KINDERSIS'!N63*$B$6,0),ROUND('1Sek._KINDERSIS'!N63*$B$6*$B$7/100,0))</f>
        <v>8790</v>
      </c>
      <c r="N68" s="44">
        <f>IF($B$6&gt;19,ROUND('1Sek._KINDERSIS'!O63*$B$6,0),ROUND('1Sek._KINDERSIS'!O63*$B$6*$B$7/100,0))</f>
        <v>9330</v>
      </c>
      <c r="O68" s="44">
        <f>IF($B$6&gt;19,ROUND('1Sek._KINDERSIS'!P63*$B$6,0),ROUND('1Sek._KINDERSIS'!P63*$B$6*$B$7/100,0))</f>
        <v>8100</v>
      </c>
      <c r="R68" s="19"/>
      <c r="S68" s="19"/>
      <c r="T68" s="19"/>
    </row>
    <row r="69" spans="2:20" x14ac:dyDescent="0.25">
      <c r="B69" s="47">
        <v>58</v>
      </c>
      <c r="C69" s="48">
        <v>7200</v>
      </c>
      <c r="D69" s="32">
        <f>IF($B$6&gt;19,ROUND('1Sek._KINDERSIS'!E64*$B$6,0),ROUND('1Sek._KINDERSIS'!E64*$B$6*$B$7/100,0))</f>
        <v>5040</v>
      </c>
      <c r="E69" s="32">
        <f>IF($B$6&gt;19,ROUND('1Sek._KINDERSIS'!F64*$B$6,0),ROUND('1Sek._KINDERSIS'!F64*$B$6*$B$7/100,0))</f>
        <v>6270</v>
      </c>
      <c r="F69" s="32">
        <f>IF($B$6&gt;19,ROUND('1Sek._KINDERSIS'!G64*$B$6,0),ROUND('1Sek._KINDERSIS'!G64*$B$6*$B$7/100,0))</f>
        <v>7920</v>
      </c>
      <c r="G69" s="32">
        <f>IF($B$6&gt;19,ROUND('1Sek._KINDERSIS'!H64*$B$6,0),ROUND('1Sek._KINDERSIS'!H64*$B$6*$B$7/100,0))</f>
        <v>7770</v>
      </c>
      <c r="H69" s="32">
        <f>IF($B$6&gt;19,ROUND('1Sek._KINDERSIS'!I64*$B$6,0),ROUND('1Sek._KINDERSIS'!I64*$B$6*$B$7/100,0))</f>
        <v>7770</v>
      </c>
      <c r="I69" s="32">
        <f>IF($B$6&gt;19,ROUND('1Sek._KINDERSIS'!J64*$B$6,0),ROUND('1Sek._KINDERSIS'!J64*$B$6*$B$7/100,0))</f>
        <v>5460</v>
      </c>
      <c r="J69" s="32">
        <f>IF($B$6&gt;19,ROUND('1Sek._KINDERSIS'!K64*$B$6,0),ROUND('1Sek._KINDERSIS'!K64*$B$6*$B$7/100,0))</f>
        <v>5040</v>
      </c>
      <c r="K69" s="32">
        <f>IF($B$6&gt;19,ROUND('1Sek._KINDERSIS'!L64*$B$6,0),ROUND('1Sek._KINDERSIS'!L64*$B$6*$B$7/100,0))</f>
        <v>5100</v>
      </c>
      <c r="L69" s="32">
        <f>IF($B$6&gt;19,ROUND('1Sek._KINDERSIS'!M64*$B$6,0),ROUND('1Sek._KINDERSIS'!M64*$B$6*$B$7/100,0))</f>
        <v>8070</v>
      </c>
      <c r="M69" s="32">
        <f>IF($B$6&gt;19,ROUND('1Sek._KINDERSIS'!N64*$B$6,0),ROUND('1Sek._KINDERSIS'!N64*$B$6*$B$7/100,0))</f>
        <v>9360</v>
      </c>
      <c r="N69" s="32">
        <f>IF($B$6&gt;19,ROUND('1Sek._KINDERSIS'!O64*$B$6,0),ROUND('1Sek._KINDERSIS'!O64*$B$6*$B$7/100,0))</f>
        <v>9930</v>
      </c>
      <c r="O69" s="32">
        <f>IF($B$6&gt;19,ROUND('1Sek._KINDERSIS'!P64*$B$6,0),ROUND('1Sek._KINDERSIS'!P64*$B$6*$B$7/100,0))</f>
        <v>8640</v>
      </c>
      <c r="R69" s="19"/>
      <c r="S69" s="19"/>
      <c r="T69" s="19"/>
    </row>
    <row r="70" spans="2:20" x14ac:dyDescent="0.25">
      <c r="B70" s="45">
        <v>59</v>
      </c>
      <c r="C70" s="46">
        <v>7710</v>
      </c>
      <c r="D70" s="44">
        <f>IF($B$6&gt;19,ROUND('1Sek._KINDERSIS'!E65*$B$6,0),ROUND('1Sek._KINDERSIS'!E65*$B$6*$B$7/100,0))</f>
        <v>5400</v>
      </c>
      <c r="E70" s="44">
        <f>IF($B$6&gt;19,ROUND('1Sek._KINDERSIS'!F65*$B$6,0),ROUND('1Sek._KINDERSIS'!F65*$B$6*$B$7/100,0))</f>
        <v>6720</v>
      </c>
      <c r="F70" s="44">
        <f>IF($B$6&gt;19,ROUND('1Sek._KINDERSIS'!G65*$B$6,0),ROUND('1Sek._KINDERSIS'!G65*$B$6*$B$7/100,0))</f>
        <v>8490</v>
      </c>
      <c r="G70" s="44">
        <f>IF($B$6&gt;19,ROUND('1Sek._KINDERSIS'!H65*$B$6,0),ROUND('1Sek._KINDERSIS'!H65*$B$6*$B$7/100,0))</f>
        <v>8340</v>
      </c>
      <c r="H70" s="44">
        <f>IF($B$6&gt;19,ROUND('1Sek._KINDERSIS'!I65*$B$6,0),ROUND('1Sek._KINDERSIS'!I65*$B$6*$B$7/100,0))</f>
        <v>8340</v>
      </c>
      <c r="I70" s="44">
        <f>IF($B$6&gt;19,ROUND('1Sek._KINDERSIS'!J65*$B$6,0),ROUND('1Sek._KINDERSIS'!J65*$B$6*$B$7/100,0))</f>
        <v>5850</v>
      </c>
      <c r="J70" s="44">
        <f>IF($B$6&gt;19,ROUND('1Sek._KINDERSIS'!K65*$B$6,0),ROUND('1Sek._KINDERSIS'!K65*$B$6*$B$7/100,0))</f>
        <v>5400</v>
      </c>
      <c r="K70" s="44">
        <f>IF($B$6&gt;19,ROUND('1Sek._KINDERSIS'!L65*$B$6,0),ROUND('1Sek._KINDERSIS'!L65*$B$6*$B$7/100,0))</f>
        <v>5460</v>
      </c>
      <c r="L70" s="44">
        <f>IF($B$6&gt;19,ROUND('1Sek._KINDERSIS'!M65*$B$6,0),ROUND('1Sek._KINDERSIS'!M65*$B$6*$B$7/100,0))</f>
        <v>8640</v>
      </c>
      <c r="M70" s="44">
        <f>IF($B$6&gt;19,ROUND('1Sek._KINDERSIS'!N65*$B$6,0),ROUND('1Sek._KINDERSIS'!N65*$B$6*$B$7/100,0))</f>
        <v>10020</v>
      </c>
      <c r="N70" s="44">
        <f>IF($B$6&gt;19,ROUND('1Sek._KINDERSIS'!O65*$B$6,0),ROUND('1Sek._KINDERSIS'!O65*$B$6*$B$7/100,0))</f>
        <v>10650</v>
      </c>
      <c r="O70" s="44">
        <f>IF($B$6&gt;19,ROUND('1Sek._KINDERSIS'!P65*$B$6,0),ROUND('1Sek._KINDERSIS'!P65*$B$6*$B$7/100,0))</f>
        <v>9240</v>
      </c>
      <c r="R70" s="19"/>
      <c r="S70" s="19"/>
      <c r="T70" s="19"/>
    </row>
    <row r="71" spans="2:20" x14ac:dyDescent="0.25">
      <c r="B71" s="47">
        <v>60</v>
      </c>
      <c r="C71" s="48">
        <v>8280</v>
      </c>
      <c r="D71" s="32">
        <f>IF($B$6&gt;19,ROUND('1Sek._KINDERSIS'!E66*$B$6,0),ROUND('1Sek._KINDERSIS'!E66*$B$6*$B$7/100,0))</f>
        <v>5790</v>
      </c>
      <c r="E71" s="32">
        <f>IF($B$6&gt;19,ROUND('1Sek._KINDERSIS'!F66*$B$6,0),ROUND('1Sek._KINDERSIS'!F66*$B$6*$B$7/100,0))</f>
        <v>7200</v>
      </c>
      <c r="F71" s="32">
        <f>IF($B$6&gt;19,ROUND('1Sek._KINDERSIS'!G66*$B$6,0),ROUND('1Sek._KINDERSIS'!G66*$B$6*$B$7/100,0))</f>
        <v>9120</v>
      </c>
      <c r="G71" s="32">
        <f>IF($B$6&gt;19,ROUND('1Sek._KINDERSIS'!H66*$B$6,0),ROUND('1Sek._KINDERSIS'!H66*$B$6*$B$7/100,0))</f>
        <v>8940</v>
      </c>
      <c r="H71" s="32">
        <f>IF($B$6&gt;19,ROUND('1Sek._KINDERSIS'!I66*$B$6,0),ROUND('1Sek._KINDERSIS'!I66*$B$6*$B$7/100,0))</f>
        <v>8940</v>
      </c>
      <c r="I71" s="32">
        <f>IF($B$6&gt;19,ROUND('1Sek._KINDERSIS'!J66*$B$6,0),ROUND('1Sek._KINDERSIS'!J66*$B$6*$B$7/100,0))</f>
        <v>6300</v>
      </c>
      <c r="J71" s="32">
        <f>IF($B$6&gt;19,ROUND('1Sek._KINDERSIS'!K66*$B$6,0),ROUND('1Sek._KINDERSIS'!K66*$B$6*$B$7/100,0))</f>
        <v>5790</v>
      </c>
      <c r="K71" s="32">
        <f>IF($B$6&gt;19,ROUND('1Sek._KINDERSIS'!L66*$B$6,0),ROUND('1Sek._KINDERSIS'!L66*$B$6*$B$7/100,0))</f>
        <v>5880</v>
      </c>
      <c r="L71" s="32">
        <f>IF($B$6&gt;19,ROUND('1Sek._KINDERSIS'!M66*$B$6,0),ROUND('1Sek._KINDERSIS'!M66*$B$6*$B$7/100,0))</f>
        <v>9270</v>
      </c>
      <c r="M71" s="32">
        <f>IF($B$6&gt;19,ROUND('1Sek._KINDERSIS'!N66*$B$6,0),ROUND('1Sek._KINDERSIS'!N66*$B$6*$B$7/100,0))</f>
        <v>10770</v>
      </c>
      <c r="N71" s="32">
        <f>IF($B$6&gt;19,ROUND('1Sek._KINDERSIS'!O66*$B$6,0),ROUND('1Sek._KINDERSIS'!O66*$B$6*$B$7/100,0))</f>
        <v>11430</v>
      </c>
      <c r="O71" s="32">
        <f>IF($B$6&gt;19,ROUND('1Sek._KINDERSIS'!P66*$B$6,0),ROUND('1Sek._KINDERSIS'!P66*$B$6*$B$7/100,0))</f>
        <v>9930</v>
      </c>
      <c r="R71" s="19"/>
      <c r="S71" s="19"/>
      <c r="T71" s="19"/>
    </row>
    <row r="72" spans="2:20" x14ac:dyDescent="0.25">
      <c r="B72" s="45">
        <v>61</v>
      </c>
      <c r="C72" s="46">
        <v>8880</v>
      </c>
      <c r="D72" s="44">
        <f>IF($B$6&gt;19,ROUND('1Sek._KINDERSIS'!E67*$B$6,0),ROUND('1Sek._KINDERSIS'!E67*$B$6*$B$7/100,0))</f>
        <v>6210</v>
      </c>
      <c r="E72" s="44">
        <f>IF($B$6&gt;19,ROUND('1Sek._KINDERSIS'!F67*$B$6,0),ROUND('1Sek._KINDERSIS'!F67*$B$6*$B$7/100,0))</f>
        <v>7740</v>
      </c>
      <c r="F72" s="44">
        <f>IF($B$6&gt;19,ROUND('1Sek._KINDERSIS'!G67*$B$6,0),ROUND('1Sek._KINDERSIS'!G67*$B$6*$B$7/100,0))</f>
        <v>9780</v>
      </c>
      <c r="G72" s="44">
        <f>IF($B$6&gt;19,ROUND('1Sek._KINDERSIS'!H67*$B$6,0),ROUND('1Sek._KINDERSIS'!H67*$B$6*$B$7/100,0))</f>
        <v>9600</v>
      </c>
      <c r="H72" s="44">
        <f>IF($B$6&gt;19,ROUND('1Sek._KINDERSIS'!I67*$B$6,0),ROUND('1Sek._KINDERSIS'!I67*$B$6*$B$7/100,0))</f>
        <v>9600</v>
      </c>
      <c r="I72" s="44">
        <f>IF($B$6&gt;19,ROUND('1Sek._KINDERSIS'!J67*$B$6,0),ROUND('1Sek._KINDERSIS'!J67*$B$6*$B$7/100,0))</f>
        <v>6750</v>
      </c>
      <c r="J72" s="44">
        <f>IF($B$6&gt;19,ROUND('1Sek._KINDERSIS'!K67*$B$6,0),ROUND('1Sek._KINDERSIS'!K67*$B$6*$B$7/100,0))</f>
        <v>6210</v>
      </c>
      <c r="K72" s="44">
        <f>IF($B$6&gt;19,ROUND('1Sek._KINDERSIS'!L67*$B$6,0),ROUND('1Sek._KINDERSIS'!L67*$B$6*$B$7/100,0))</f>
        <v>6300</v>
      </c>
      <c r="L72" s="44">
        <f>IF($B$6&gt;19,ROUND('1Sek._KINDERSIS'!M67*$B$6,0),ROUND('1Sek._KINDERSIS'!M67*$B$6*$B$7/100,0))</f>
        <v>9960</v>
      </c>
      <c r="M72" s="44">
        <f>IF($B$6&gt;19,ROUND('1Sek._KINDERSIS'!N67*$B$6,0),ROUND('1Sek._KINDERSIS'!N67*$B$6*$B$7/100,0))</f>
        <v>11550</v>
      </c>
      <c r="N72" s="44">
        <f>IF($B$6&gt;19,ROUND('1Sek._KINDERSIS'!O67*$B$6,0),ROUND('1Sek._KINDERSIS'!O67*$B$6*$B$7/100,0))</f>
        <v>12240</v>
      </c>
      <c r="O72" s="44">
        <f>IF($B$6&gt;19,ROUND('1Sek._KINDERSIS'!P67*$B$6,0),ROUND('1Sek._KINDERSIS'!P67*$B$6*$B$7/100,0))</f>
        <v>10650</v>
      </c>
      <c r="R72" s="19"/>
      <c r="S72" s="19"/>
      <c r="T72" s="19"/>
    </row>
    <row r="73" spans="2:20" x14ac:dyDescent="0.25">
      <c r="B73" s="47">
        <v>62</v>
      </c>
      <c r="C73" s="48">
        <v>9540</v>
      </c>
      <c r="D73" s="32">
        <f>IF($B$6&gt;19,ROUND('1Sek._KINDERSIS'!E68*$B$6,0),ROUND('1Sek._KINDERSIS'!E68*$B$6*$B$7/100,0))</f>
        <v>6690</v>
      </c>
      <c r="E73" s="32">
        <f>IF($B$6&gt;19,ROUND('1Sek._KINDERSIS'!F68*$B$6,0),ROUND('1Sek._KINDERSIS'!F68*$B$6*$B$7/100,0))</f>
        <v>8310</v>
      </c>
      <c r="F73" s="32">
        <f>IF($B$6&gt;19,ROUND('1Sek._KINDERSIS'!G68*$B$6,0),ROUND('1Sek._KINDERSIS'!G68*$B$6*$B$7/100,0))</f>
        <v>10500</v>
      </c>
      <c r="G73" s="32">
        <f>IF($B$6&gt;19,ROUND('1Sek._KINDERSIS'!H68*$B$6,0),ROUND('1Sek._KINDERSIS'!H68*$B$6*$B$7/100,0))</f>
        <v>10290</v>
      </c>
      <c r="H73" s="32">
        <f>IF($B$6&gt;19,ROUND('1Sek._KINDERSIS'!I68*$B$6,0),ROUND('1Sek._KINDERSIS'!I68*$B$6*$B$7/100,0))</f>
        <v>10290</v>
      </c>
      <c r="I73" s="32">
        <f>IF($B$6&gt;19,ROUND('1Sek._KINDERSIS'!J68*$B$6,0),ROUND('1Sek._KINDERSIS'!J68*$B$6*$B$7/100,0))</f>
        <v>7260</v>
      </c>
      <c r="J73" s="32">
        <f>IF($B$6&gt;19,ROUND('1Sek._KINDERSIS'!K68*$B$6,0),ROUND('1Sek._KINDERSIS'!K68*$B$6*$B$7/100,0))</f>
        <v>6690</v>
      </c>
      <c r="K73" s="32">
        <f>IF($B$6&gt;19,ROUND('1Sek._KINDERSIS'!L68*$B$6,0),ROUND('1Sek._KINDERSIS'!L68*$B$6*$B$7/100,0))</f>
        <v>6780</v>
      </c>
      <c r="L73" s="32">
        <f>IF($B$6&gt;19,ROUND('1Sek._KINDERSIS'!M68*$B$6,0),ROUND('1Sek._KINDERSIS'!M68*$B$6*$B$7/100,0))</f>
        <v>10680</v>
      </c>
      <c r="M73" s="32">
        <f>IF($B$6&gt;19,ROUND('1Sek._KINDERSIS'!N68*$B$6,0),ROUND('1Sek._KINDERSIS'!N68*$B$6*$B$7/100,0))</f>
        <v>12390</v>
      </c>
      <c r="N73" s="32">
        <f>IF($B$6&gt;19,ROUND('1Sek._KINDERSIS'!O68*$B$6,0),ROUND('1Sek._KINDERSIS'!O68*$B$6*$B$7/100,0))</f>
        <v>13170</v>
      </c>
      <c r="O73" s="32">
        <f>IF($B$6&gt;19,ROUND('1Sek._KINDERSIS'!P68*$B$6,0),ROUND('1Sek._KINDERSIS'!P68*$B$6*$B$7/100,0))</f>
        <v>11460</v>
      </c>
      <c r="R73" s="19"/>
      <c r="S73" s="19"/>
      <c r="T73" s="19"/>
    </row>
    <row r="74" spans="2:20" x14ac:dyDescent="0.25">
      <c r="B74" s="45">
        <v>63</v>
      </c>
      <c r="C74" s="46">
        <v>10230</v>
      </c>
      <c r="D74" s="44">
        <f>IF($B$6&gt;19,ROUND('1Sek._KINDERSIS'!E69*$B$6,0),ROUND('1Sek._KINDERSIS'!E69*$B$6*$B$7/100,0))</f>
        <v>7170</v>
      </c>
      <c r="E74" s="44">
        <f>IF($B$6&gt;19,ROUND('1Sek._KINDERSIS'!F69*$B$6,0),ROUND('1Sek._KINDERSIS'!F69*$B$6*$B$7/100,0))</f>
        <v>8910</v>
      </c>
      <c r="F74" s="44">
        <f>IF($B$6&gt;19,ROUND('1Sek._KINDERSIS'!G69*$B$6,0),ROUND('1Sek._KINDERSIS'!G69*$B$6*$B$7/100,0))</f>
        <v>11250</v>
      </c>
      <c r="G74" s="44">
        <f>IF($B$6&gt;19,ROUND('1Sek._KINDERSIS'!H69*$B$6,0),ROUND('1Sek._KINDERSIS'!H69*$B$6*$B$7/100,0))</f>
        <v>11040</v>
      </c>
      <c r="H74" s="44">
        <f>IF($B$6&gt;19,ROUND('1Sek._KINDERSIS'!I69*$B$6,0),ROUND('1Sek._KINDERSIS'!I69*$B$6*$B$7/100,0))</f>
        <v>11040</v>
      </c>
      <c r="I74" s="44">
        <f>IF($B$6&gt;19,ROUND('1Sek._KINDERSIS'!J69*$B$6,0),ROUND('1Sek._KINDERSIS'!J69*$B$6*$B$7/100,0))</f>
        <v>7770</v>
      </c>
      <c r="J74" s="44">
        <f>IF($B$6&gt;19,ROUND('1Sek._KINDERSIS'!K69*$B$6,0),ROUND('1Sek._KINDERSIS'!K69*$B$6*$B$7/100,0))</f>
        <v>7170</v>
      </c>
      <c r="K74" s="44">
        <f>IF($B$6&gt;19,ROUND('1Sek._KINDERSIS'!L69*$B$6,0),ROUND('1Sek._KINDERSIS'!L69*$B$6*$B$7/100,0))</f>
        <v>7260</v>
      </c>
      <c r="L74" s="44">
        <f>IF($B$6&gt;19,ROUND('1Sek._KINDERSIS'!M69*$B$6,0),ROUND('1Sek._KINDERSIS'!M69*$B$6*$B$7/100,0))</f>
        <v>11460</v>
      </c>
      <c r="M74" s="44">
        <f>IF($B$6&gt;19,ROUND('1Sek._KINDERSIS'!N69*$B$6,0),ROUND('1Sek._KINDERSIS'!N69*$B$6*$B$7/100,0))</f>
        <v>13290</v>
      </c>
      <c r="N74" s="44">
        <f>IF($B$6&gt;19,ROUND('1Sek._KINDERSIS'!O69*$B$6,0),ROUND('1Sek._KINDERSIS'!O69*$B$6*$B$7/100,0))</f>
        <v>14130</v>
      </c>
      <c r="O74" s="44">
        <f>IF($B$6&gt;19,ROUND('1Sek._KINDERSIS'!P69*$B$6,0),ROUND('1Sek._KINDERSIS'!P69*$B$6*$B$7/100,0))</f>
        <v>12270</v>
      </c>
      <c r="R74" s="19"/>
      <c r="S74" s="19"/>
      <c r="T74" s="19"/>
    </row>
    <row r="75" spans="2:20" x14ac:dyDescent="0.25">
      <c r="B75" s="47">
        <v>64</v>
      </c>
      <c r="C75" s="48">
        <v>10980</v>
      </c>
      <c r="D75" s="32">
        <f>IF($B$6&gt;19,ROUND('1Sek._KINDERSIS'!E70*$B$6,0),ROUND('1Sek._KINDERSIS'!E70*$B$6*$B$7/100,0))</f>
        <v>7680</v>
      </c>
      <c r="E75" s="32">
        <f>IF($B$6&gt;19,ROUND('1Sek._KINDERSIS'!F70*$B$6,0),ROUND('1Sek._KINDERSIS'!F70*$B$6*$B$7/100,0))</f>
        <v>9540</v>
      </c>
      <c r="F75" s="32">
        <f>IF($B$6&gt;19,ROUND('1Sek._KINDERSIS'!G70*$B$6,0),ROUND('1Sek._KINDERSIS'!G70*$B$6*$B$7/100,0))</f>
        <v>12090</v>
      </c>
      <c r="G75" s="32">
        <f>IF($B$6&gt;19,ROUND('1Sek._KINDERSIS'!H70*$B$6,0),ROUND('1Sek._KINDERSIS'!H70*$B$6*$B$7/100,0))</f>
        <v>11850</v>
      </c>
      <c r="H75" s="32">
        <f>IF($B$6&gt;19,ROUND('1Sek._KINDERSIS'!I70*$B$6,0),ROUND('1Sek._KINDERSIS'!I70*$B$6*$B$7/100,0))</f>
        <v>11850</v>
      </c>
      <c r="I75" s="32">
        <f>IF($B$6&gt;19,ROUND('1Sek._KINDERSIS'!J70*$B$6,0),ROUND('1Sek._KINDERSIS'!J70*$B$6*$B$7/100,0))</f>
        <v>8340</v>
      </c>
      <c r="J75" s="32">
        <f>IF($B$6&gt;19,ROUND('1Sek._KINDERSIS'!K70*$B$6,0),ROUND('1Sek._KINDERSIS'!K70*$B$6*$B$7/100,0))</f>
        <v>7680</v>
      </c>
      <c r="K75" s="32">
        <f>IF($B$6&gt;19,ROUND('1Sek._KINDERSIS'!L70*$B$6,0),ROUND('1Sek._KINDERSIS'!L70*$B$6*$B$7/100,0))</f>
        <v>7800</v>
      </c>
      <c r="L75" s="32">
        <f>IF($B$6&gt;19,ROUND('1Sek._KINDERSIS'!M70*$B$6,0),ROUND('1Sek._KINDERSIS'!M70*$B$6*$B$7/100,0))</f>
        <v>12300</v>
      </c>
      <c r="M75" s="32">
        <f>IF($B$6&gt;19,ROUND('1Sek._KINDERSIS'!N70*$B$6,0),ROUND('1Sek._KINDERSIS'!N70*$B$6*$B$7/100,0))</f>
        <v>14280</v>
      </c>
      <c r="N75" s="32">
        <f>IF($B$6&gt;19,ROUND('1Sek._KINDERSIS'!O70*$B$6,0),ROUND('1Sek._KINDERSIS'!O70*$B$6*$B$7/100,0))</f>
        <v>15150</v>
      </c>
      <c r="O75" s="32">
        <f>IF($B$6&gt;19,ROUND('1Sek._KINDERSIS'!P70*$B$6,0),ROUND('1Sek._KINDERSIS'!P70*$B$6*$B$7/100,0))</f>
        <v>13170</v>
      </c>
      <c r="R75" s="19"/>
      <c r="S75" s="19"/>
      <c r="T75" s="19"/>
    </row>
    <row r="76" spans="2:20" x14ac:dyDescent="0.25">
      <c r="B76" s="45">
        <v>65</v>
      </c>
      <c r="C76" s="46">
        <v>11790</v>
      </c>
      <c r="D76" s="44">
        <f>IF($B$6&gt;19,ROUND('1Sek._KINDERSIS'!E71*$B$6,0),ROUND('1Sek._KINDERSIS'!E71*$B$6*$B$7/100,0))</f>
        <v>8250</v>
      </c>
      <c r="E76" s="44">
        <f>IF($B$6&gt;19,ROUND('1Sek._KINDERSIS'!F71*$B$6,0),ROUND('1Sek._KINDERSIS'!F71*$B$6*$B$7/100,0))</f>
        <v>10260</v>
      </c>
      <c r="F76" s="44">
        <f>IF($B$6&gt;19,ROUND('1Sek._KINDERSIS'!G71*$B$6,0),ROUND('1Sek._KINDERSIS'!G71*$B$6*$B$7/100,0))</f>
        <v>12960</v>
      </c>
      <c r="G76" s="44">
        <f>IF($B$6&gt;19,ROUND('1Sek._KINDERSIS'!H71*$B$6,0),ROUND('1Sek._KINDERSIS'!H71*$B$6*$B$7/100,0))</f>
        <v>12720</v>
      </c>
      <c r="H76" s="44">
        <f>IF($B$6&gt;19,ROUND('1Sek._KINDERSIS'!I71*$B$6,0),ROUND('1Sek._KINDERSIS'!I71*$B$6*$B$7/100,0))</f>
        <v>12720</v>
      </c>
      <c r="I76" s="44">
        <f>IF($B$6&gt;19,ROUND('1Sek._KINDERSIS'!J71*$B$6,0),ROUND('1Sek._KINDERSIS'!J71*$B$6*$B$7/100,0))</f>
        <v>8970</v>
      </c>
      <c r="J76" s="44">
        <f>IF($B$6&gt;19,ROUND('1Sek._KINDERSIS'!K71*$B$6,0),ROUND('1Sek._KINDERSIS'!K71*$B$6*$B$7/100,0))</f>
        <v>8250</v>
      </c>
      <c r="K76" s="44">
        <f>IF($B$6&gt;19,ROUND('1Sek._KINDERSIS'!L71*$B$6,0),ROUND('1Sek._KINDERSIS'!L71*$B$6*$B$7/100,0))</f>
        <v>8370</v>
      </c>
      <c r="L76" s="44">
        <f>IF($B$6&gt;19,ROUND('1Sek._KINDERSIS'!M71*$B$6,0),ROUND('1Sek._KINDERSIS'!M71*$B$6*$B$7/100,0))</f>
        <v>13200</v>
      </c>
      <c r="M76" s="44">
        <f>IF($B$6&gt;19,ROUND('1Sek._KINDERSIS'!N71*$B$6,0),ROUND('1Sek._KINDERSIS'!N71*$B$6*$B$7/100,0))</f>
        <v>15330</v>
      </c>
      <c r="N76" s="44">
        <f>IF($B$6&gt;19,ROUND('1Sek._KINDERSIS'!O71*$B$6,0),ROUND('1Sek._KINDERSIS'!O71*$B$6*$B$7/100,0))</f>
        <v>16260</v>
      </c>
      <c r="O76" s="44">
        <f>IF($B$6&gt;19,ROUND('1Sek._KINDERSIS'!P71*$B$6,0),ROUND('1Sek._KINDERSIS'!P71*$B$6*$B$7/100,0))</f>
        <v>14160</v>
      </c>
      <c r="R76" s="19"/>
      <c r="S76" s="19"/>
      <c r="T76" s="19"/>
    </row>
    <row r="77" spans="2:20" x14ac:dyDescent="0.25">
      <c r="B77" s="47">
        <v>66</v>
      </c>
      <c r="C77" s="48">
        <v>12600</v>
      </c>
      <c r="D77" s="32">
        <f>IF($B$6&gt;19,ROUND('1Sek._KINDERSIS'!E72*$B$6,0),ROUND('1Sek._KINDERSIS'!E72*$B$6*$B$7/100,0))</f>
        <v>8820</v>
      </c>
      <c r="E77" s="32">
        <f>IF($B$6&gt;19,ROUND('1Sek._KINDERSIS'!F72*$B$6,0),ROUND('1Sek._KINDERSIS'!F72*$B$6*$B$7/100,0))</f>
        <v>10950</v>
      </c>
      <c r="F77" s="32">
        <f>IF($B$6&gt;19,ROUND('1Sek._KINDERSIS'!G72*$B$6,0),ROUND('1Sek._KINDERSIS'!G72*$B$6*$B$7/100,0))</f>
        <v>13860</v>
      </c>
      <c r="G77" s="32">
        <f>IF($B$6&gt;19,ROUND('1Sek._KINDERSIS'!H72*$B$6,0),ROUND('1Sek._KINDERSIS'!H72*$B$6*$B$7/100,0))</f>
        <v>13620</v>
      </c>
      <c r="H77" s="32">
        <f>IF($B$6&gt;19,ROUND('1Sek._KINDERSIS'!I72*$B$6,0),ROUND('1Sek._KINDERSIS'!I72*$B$6*$B$7/100,0))</f>
        <v>13620</v>
      </c>
      <c r="I77" s="32">
        <f>IF($B$6&gt;19,ROUND('1Sek._KINDERSIS'!J72*$B$6,0),ROUND('1Sek._KINDERSIS'!J72*$B$6*$B$7/100,0))</f>
        <v>9570</v>
      </c>
      <c r="J77" s="32">
        <f>IF($B$6&gt;19,ROUND('1Sek._KINDERSIS'!K72*$B$6,0),ROUND('1Sek._KINDERSIS'!K72*$B$6*$B$7/100,0))</f>
        <v>8820</v>
      </c>
      <c r="K77" s="32">
        <f>IF($B$6&gt;19,ROUND('1Sek._KINDERSIS'!L72*$B$6,0),ROUND('1Sek._KINDERSIS'!L72*$B$6*$B$7/100,0))</f>
        <v>8940</v>
      </c>
      <c r="L77" s="32">
        <f>IF($B$6&gt;19,ROUND('1Sek._KINDERSIS'!M72*$B$6,0),ROUND('1Sek._KINDERSIS'!M72*$B$6*$B$7/100,0))</f>
        <v>14100</v>
      </c>
      <c r="M77" s="32">
        <f>IF($B$6&gt;19,ROUND('1Sek._KINDERSIS'!N72*$B$6,0),ROUND('1Sek._KINDERSIS'!N72*$B$6*$B$7/100,0))</f>
        <v>16380</v>
      </c>
      <c r="N77" s="32">
        <f>IF($B$6&gt;19,ROUND('1Sek._KINDERSIS'!O72*$B$6,0),ROUND('1Sek._KINDERSIS'!O72*$B$6*$B$7/100,0))</f>
        <v>17400</v>
      </c>
      <c r="O77" s="32">
        <f>IF($B$6&gt;19,ROUND('1Sek._KINDERSIS'!P72*$B$6,0),ROUND('1Sek._KINDERSIS'!P72*$B$6*$B$7/100,0))</f>
        <v>15120</v>
      </c>
      <c r="R77" s="19"/>
      <c r="S77" s="19"/>
      <c r="T77" s="19"/>
    </row>
    <row r="78" spans="2:20" x14ac:dyDescent="0.25">
      <c r="B78" s="45">
        <v>67</v>
      </c>
      <c r="C78" s="46">
        <v>13530</v>
      </c>
      <c r="D78" s="44">
        <f>IF($B$6&gt;19,ROUND('1Sek._KINDERSIS'!E73*$B$6,0),ROUND('1Sek._KINDERSIS'!E73*$B$6*$B$7/100,0))</f>
        <v>9480</v>
      </c>
      <c r="E78" s="44">
        <f>IF($B$6&gt;19,ROUND('1Sek._KINDERSIS'!F73*$B$6,0),ROUND('1Sek._KINDERSIS'!F73*$B$6*$B$7/100,0))</f>
        <v>11760</v>
      </c>
      <c r="F78" s="44">
        <f>IF($B$6&gt;19,ROUND('1Sek._KINDERSIS'!G73*$B$6,0),ROUND('1Sek._KINDERSIS'!G73*$B$6*$B$7/100,0))</f>
        <v>14880</v>
      </c>
      <c r="G78" s="44">
        <f>IF($B$6&gt;19,ROUND('1Sek._KINDERSIS'!H73*$B$6,0),ROUND('1Sek._KINDERSIS'!H73*$B$6*$B$7/100,0))</f>
        <v>14610</v>
      </c>
      <c r="H78" s="44">
        <f>IF($B$6&gt;19,ROUND('1Sek._KINDERSIS'!I73*$B$6,0),ROUND('1Sek._KINDERSIS'!I73*$B$6*$B$7/100,0))</f>
        <v>14610</v>
      </c>
      <c r="I78" s="44">
        <f>IF($B$6&gt;19,ROUND('1Sek._KINDERSIS'!J73*$B$6,0),ROUND('1Sek._KINDERSIS'!J73*$B$6*$B$7/100,0))</f>
        <v>10290</v>
      </c>
      <c r="J78" s="44">
        <f>IF($B$6&gt;19,ROUND('1Sek._KINDERSIS'!K73*$B$6,0),ROUND('1Sek._KINDERSIS'!K73*$B$6*$B$7/100,0))</f>
        <v>9480</v>
      </c>
      <c r="K78" s="44">
        <f>IF($B$6&gt;19,ROUND('1Sek._KINDERSIS'!L73*$B$6,0),ROUND('1Sek._KINDERSIS'!L73*$B$6*$B$7/100,0))</f>
        <v>9600</v>
      </c>
      <c r="L78" s="44">
        <f>IF($B$6&gt;19,ROUND('1Sek._KINDERSIS'!M73*$B$6,0),ROUND('1Sek._KINDERSIS'!M73*$B$6*$B$7/100,0))</f>
        <v>15150</v>
      </c>
      <c r="M78" s="44">
        <f>IF($B$6&gt;19,ROUND('1Sek._KINDERSIS'!N73*$B$6,0),ROUND('1Sek._KINDERSIS'!N73*$B$6*$B$7/100,0))</f>
        <v>17580</v>
      </c>
      <c r="N78" s="44">
        <f>IF($B$6&gt;19,ROUND('1Sek._KINDERSIS'!O73*$B$6,0),ROUND('1Sek._KINDERSIS'!O73*$B$6*$B$7/100,0))</f>
        <v>18660</v>
      </c>
      <c r="O78" s="44">
        <f>IF($B$6&gt;19,ROUND('1Sek._KINDERSIS'!P73*$B$6,0),ROUND('1Sek._KINDERSIS'!P73*$B$6*$B$7/100,0))</f>
        <v>16230</v>
      </c>
      <c r="R78" s="19"/>
      <c r="S78" s="19"/>
      <c r="T78" s="19"/>
    </row>
    <row r="79" spans="2:20" x14ac:dyDescent="0.25">
      <c r="B79" s="47">
        <v>68</v>
      </c>
      <c r="C79" s="48">
        <v>14520</v>
      </c>
      <c r="D79" s="32">
        <f>IF($B$6&gt;19,ROUND('1Sek._KINDERSIS'!E74*$B$6,0),ROUND('1Sek._KINDERSIS'!E74*$B$6*$B$7/100,0))</f>
        <v>10170</v>
      </c>
      <c r="E79" s="32">
        <f>IF($B$6&gt;19,ROUND('1Sek._KINDERSIS'!F74*$B$6,0),ROUND('1Sek._KINDERSIS'!F74*$B$6*$B$7/100,0))</f>
        <v>12630</v>
      </c>
      <c r="F79" s="32">
        <f>IF($B$6&gt;19,ROUND('1Sek._KINDERSIS'!G74*$B$6,0),ROUND('1Sek._KINDERSIS'!G74*$B$6*$B$7/100,0))</f>
        <v>15960</v>
      </c>
      <c r="G79" s="32">
        <f>IF($B$6&gt;19,ROUND('1Sek._KINDERSIS'!H74*$B$6,0),ROUND('1Sek._KINDERSIS'!H74*$B$6*$B$7/100,0))</f>
        <v>15690</v>
      </c>
      <c r="H79" s="32">
        <f>IF($B$6&gt;19,ROUND('1Sek._KINDERSIS'!I74*$B$6,0),ROUND('1Sek._KINDERSIS'!I74*$B$6*$B$7/100,0))</f>
        <v>15690</v>
      </c>
      <c r="I79" s="32">
        <f>IF($B$6&gt;19,ROUND('1Sek._KINDERSIS'!J74*$B$6,0),ROUND('1Sek._KINDERSIS'!J74*$B$6*$B$7/100,0))</f>
        <v>11040</v>
      </c>
      <c r="J79" s="32">
        <f>IF($B$6&gt;19,ROUND('1Sek._KINDERSIS'!K74*$B$6,0),ROUND('1Sek._KINDERSIS'!K74*$B$6*$B$7/100,0))</f>
        <v>10170</v>
      </c>
      <c r="K79" s="32">
        <f>IF($B$6&gt;19,ROUND('1Sek._KINDERSIS'!L74*$B$6,0),ROUND('1Sek._KINDERSIS'!L74*$B$6*$B$7/100,0))</f>
        <v>10320</v>
      </c>
      <c r="L79" s="32">
        <f>IF($B$6&gt;19,ROUND('1Sek._KINDERSIS'!M74*$B$6,0),ROUND('1Sek._KINDERSIS'!M74*$B$6*$B$7/100,0))</f>
        <v>16260</v>
      </c>
      <c r="M79" s="32">
        <f>IF($B$6&gt;19,ROUND('1Sek._KINDERSIS'!N74*$B$6,0),ROUND('1Sek._KINDERSIS'!N74*$B$6*$B$7/100,0))</f>
        <v>18870</v>
      </c>
      <c r="N79" s="32">
        <f>IF($B$6&gt;19,ROUND('1Sek._KINDERSIS'!O74*$B$6,0),ROUND('1Sek._KINDERSIS'!O74*$B$6*$B$7/100,0))</f>
        <v>20040</v>
      </c>
      <c r="O79" s="32">
        <f>IF($B$6&gt;19,ROUND('1Sek._KINDERSIS'!P74*$B$6,0),ROUND('1Sek._KINDERSIS'!P74*$B$6*$B$7/100,0))</f>
        <v>17430</v>
      </c>
      <c r="R79" s="19"/>
      <c r="S79" s="19"/>
      <c r="T79" s="19"/>
    </row>
    <row r="80" spans="2:20" x14ac:dyDescent="0.25">
      <c r="B80" s="45">
        <v>69</v>
      </c>
      <c r="C80" s="46">
        <v>15510</v>
      </c>
      <c r="D80" s="44">
        <f>IF($B$6&gt;19,ROUND('1Sek._KINDERSIS'!E75*$B$6,0),ROUND('1Sek._KINDERSIS'!E75*$B$6*$B$7/100,0))</f>
        <v>10860</v>
      </c>
      <c r="E80" s="44">
        <f>IF($B$6&gt;19,ROUND('1Sek._KINDERSIS'!F75*$B$6,0),ROUND('1Sek._KINDERSIS'!F75*$B$6*$B$7/100,0))</f>
        <v>13500</v>
      </c>
      <c r="F80" s="44">
        <f>IF($B$6&gt;19,ROUND('1Sek._KINDERSIS'!G75*$B$6,0),ROUND('1Sek._KINDERSIS'!G75*$B$6*$B$7/100,0))</f>
        <v>17070</v>
      </c>
      <c r="G80" s="44">
        <f>IF($B$6&gt;19,ROUND('1Sek._KINDERSIS'!H75*$B$6,0),ROUND('1Sek._KINDERSIS'!H75*$B$6*$B$7/100,0))</f>
        <v>16740</v>
      </c>
      <c r="H80" s="44">
        <f>IF($B$6&gt;19,ROUND('1Sek._KINDERSIS'!I75*$B$6,0),ROUND('1Sek._KINDERSIS'!I75*$B$6*$B$7/100,0))</f>
        <v>16740</v>
      </c>
      <c r="I80" s="44">
        <f>IF($B$6&gt;19,ROUND('1Sek._KINDERSIS'!J75*$B$6,0),ROUND('1Sek._KINDERSIS'!J75*$B$6*$B$7/100,0))</f>
        <v>11790</v>
      </c>
      <c r="J80" s="44">
        <f>IF($B$6&gt;19,ROUND('1Sek._KINDERSIS'!K75*$B$6,0),ROUND('1Sek._KINDERSIS'!K75*$B$6*$B$7/100,0))</f>
        <v>10860</v>
      </c>
      <c r="K80" s="44">
        <f>IF($B$6&gt;19,ROUND('1Sek._KINDERSIS'!L75*$B$6,0),ROUND('1Sek._KINDERSIS'!L75*$B$6*$B$7/100,0))</f>
        <v>11010</v>
      </c>
      <c r="L80" s="44">
        <f>IF($B$6&gt;19,ROUND('1Sek._KINDERSIS'!M75*$B$6,0),ROUND('1Sek._KINDERSIS'!M75*$B$6*$B$7/100,0))</f>
        <v>17370</v>
      </c>
      <c r="M80" s="44">
        <f>IF($B$6&gt;19,ROUND('1Sek._KINDERSIS'!N75*$B$6,0),ROUND('1Sek._KINDERSIS'!N75*$B$6*$B$7/100,0))</f>
        <v>20160</v>
      </c>
      <c r="N80" s="44">
        <f>IF($B$6&gt;19,ROUND('1Sek._KINDERSIS'!O75*$B$6,0),ROUND('1Sek._KINDERSIS'!O75*$B$6*$B$7/100,0))</f>
        <v>21390</v>
      </c>
      <c r="O80" s="44">
        <f>IF($B$6&gt;19,ROUND('1Sek._KINDERSIS'!P75*$B$6,0),ROUND('1Sek._KINDERSIS'!P75*$B$6*$B$7/100,0))</f>
        <v>18600</v>
      </c>
      <c r="R80" s="19"/>
      <c r="S80" s="19"/>
      <c r="T80" s="19"/>
    </row>
    <row r="81" spans="2:20" x14ac:dyDescent="0.25">
      <c r="B81" s="47">
        <v>70</v>
      </c>
      <c r="C81" s="48">
        <v>16620</v>
      </c>
      <c r="D81" s="32">
        <f>IF($B$6&gt;19,ROUND('1Sek._KINDERSIS'!E76*$B$6,0),ROUND('1Sek._KINDERSIS'!E76*$B$6*$B$7/100,0))</f>
        <v>11640</v>
      </c>
      <c r="E81" s="32">
        <f>IF($B$6&gt;19,ROUND('1Sek._KINDERSIS'!F76*$B$6,0),ROUND('1Sek._KINDERSIS'!F76*$B$6*$B$7/100,0))</f>
        <v>14460</v>
      </c>
      <c r="F81" s="32">
        <f>IF($B$6&gt;19,ROUND('1Sek._KINDERSIS'!G76*$B$6,0),ROUND('1Sek._KINDERSIS'!G76*$B$6*$B$7/100,0))</f>
        <v>18270</v>
      </c>
      <c r="G81" s="32">
        <f>IF($B$6&gt;19,ROUND('1Sek._KINDERSIS'!H76*$B$6,0),ROUND('1Sek._KINDERSIS'!H76*$B$6*$B$7/100,0))</f>
        <v>17940</v>
      </c>
      <c r="H81" s="32">
        <f>IF($B$6&gt;19,ROUND('1Sek._KINDERSIS'!I76*$B$6,0),ROUND('1Sek._KINDERSIS'!I76*$B$6*$B$7/100,0))</f>
        <v>17940</v>
      </c>
      <c r="I81" s="32">
        <f>IF($B$6&gt;19,ROUND('1Sek._KINDERSIS'!J76*$B$6,0),ROUND('1Sek._KINDERSIS'!J76*$B$6*$B$7/100,0))</f>
        <v>12630</v>
      </c>
      <c r="J81" s="32">
        <f>IF($B$6&gt;19,ROUND('1Sek._KINDERSIS'!K76*$B$6,0),ROUND('1Sek._KINDERSIS'!K76*$B$6*$B$7/100,0))</f>
        <v>11640</v>
      </c>
      <c r="K81" s="32">
        <f>IF($B$6&gt;19,ROUND('1Sek._KINDERSIS'!L76*$B$6,0),ROUND('1Sek._KINDERSIS'!L76*$B$6*$B$7/100,0))</f>
        <v>11790</v>
      </c>
      <c r="L81" s="32">
        <f>IF($B$6&gt;19,ROUND('1Sek._KINDERSIS'!M76*$B$6,0),ROUND('1Sek._KINDERSIS'!M76*$B$6*$B$7/100,0))</f>
        <v>18600</v>
      </c>
      <c r="M81" s="32">
        <f>IF($B$6&gt;19,ROUND('1Sek._KINDERSIS'!N76*$B$6,0),ROUND('1Sek._KINDERSIS'!N76*$B$6*$B$7/100,0))</f>
        <v>21600</v>
      </c>
      <c r="N81" s="32">
        <f>IF($B$6&gt;19,ROUND('1Sek._KINDERSIS'!O76*$B$6,0),ROUND('1Sek._KINDERSIS'!O76*$B$6*$B$7/100,0))</f>
        <v>22950</v>
      </c>
      <c r="O81" s="32">
        <f>IF($B$6&gt;19,ROUND('1Sek._KINDERSIS'!P76*$B$6,0),ROUND('1Sek._KINDERSIS'!P76*$B$6*$B$7/100,0))</f>
        <v>19950</v>
      </c>
      <c r="R81" s="19"/>
      <c r="S81" s="19"/>
      <c r="T81" s="19"/>
    </row>
    <row r="82" spans="2:20" x14ac:dyDescent="0.25">
      <c r="B82" s="45">
        <v>71</v>
      </c>
      <c r="C82" s="46">
        <v>17790</v>
      </c>
      <c r="D82" s="44">
        <f>IF($B$6&gt;19,ROUND('1Sek._KINDERSIS'!E77*$B$6,0),ROUND('1Sek._KINDERSIS'!E77*$B$6*$B$7/100,0))</f>
        <v>12450</v>
      </c>
      <c r="E82" s="44">
        <f>IF($B$6&gt;19,ROUND('1Sek._KINDERSIS'!F77*$B$6,0),ROUND('1Sek._KINDERSIS'!F77*$B$6*$B$7/100,0))</f>
        <v>15480</v>
      </c>
      <c r="F82" s="44">
        <f>IF($B$6&gt;19,ROUND('1Sek._KINDERSIS'!G77*$B$6,0),ROUND('1Sek._KINDERSIS'!G77*$B$6*$B$7/100,0))</f>
        <v>19560</v>
      </c>
      <c r="G82" s="44">
        <f>IF($B$6&gt;19,ROUND('1Sek._KINDERSIS'!H77*$B$6,0),ROUND('1Sek._KINDERSIS'!H77*$B$6*$B$7/100,0))</f>
        <v>19200</v>
      </c>
      <c r="H82" s="44">
        <f>IF($B$6&gt;19,ROUND('1Sek._KINDERSIS'!I77*$B$6,0),ROUND('1Sek._KINDERSIS'!I77*$B$6*$B$7/100,0))</f>
        <v>19200</v>
      </c>
      <c r="I82" s="44">
        <f>IF($B$6&gt;19,ROUND('1Sek._KINDERSIS'!J77*$B$6,0),ROUND('1Sek._KINDERSIS'!J77*$B$6*$B$7/100,0))</f>
        <v>13530</v>
      </c>
      <c r="J82" s="44">
        <f>IF($B$6&gt;19,ROUND('1Sek._KINDERSIS'!K77*$B$6,0),ROUND('1Sek._KINDERSIS'!K77*$B$6*$B$7/100,0))</f>
        <v>12450</v>
      </c>
      <c r="K82" s="44">
        <f>IF($B$6&gt;19,ROUND('1Sek._KINDERSIS'!L77*$B$6,0),ROUND('1Sek._KINDERSIS'!L77*$B$6*$B$7/100,0))</f>
        <v>12630</v>
      </c>
      <c r="L82" s="44">
        <f>IF($B$6&gt;19,ROUND('1Sek._KINDERSIS'!M77*$B$6,0),ROUND('1Sek._KINDERSIS'!M77*$B$6*$B$7/100,0))</f>
        <v>19920</v>
      </c>
      <c r="M82" s="44">
        <f>IF($B$6&gt;19,ROUND('1Sek._KINDERSIS'!N77*$B$6,0),ROUND('1Sek._KINDERSIS'!N77*$B$6*$B$7/100,0))</f>
        <v>23130</v>
      </c>
      <c r="N82" s="44">
        <f>IF($B$6&gt;19,ROUND('1Sek._KINDERSIS'!O77*$B$6,0),ROUND('1Sek._KINDERSIS'!O77*$B$6*$B$7/100,0))</f>
        <v>24540</v>
      </c>
      <c r="O82" s="44">
        <f>IF($B$6&gt;19,ROUND('1Sek._KINDERSIS'!P77*$B$6,0),ROUND('1Sek._KINDERSIS'!P77*$B$6*$B$7/100,0))</f>
        <v>21360</v>
      </c>
      <c r="R82" s="19"/>
      <c r="S82" s="19"/>
      <c r="T82" s="19"/>
    </row>
    <row r="83" spans="2:20" x14ac:dyDescent="0.25">
      <c r="B83" s="47">
        <v>72</v>
      </c>
      <c r="C83" s="48">
        <v>19080</v>
      </c>
      <c r="D83" s="32">
        <f>IF($B$6&gt;19,ROUND('1Sek._KINDERSIS'!E78*$B$6,0),ROUND('1Sek._KINDERSIS'!E78*$B$6*$B$7/100,0))</f>
        <v>13350</v>
      </c>
      <c r="E83" s="32">
        <f>IF($B$6&gt;19,ROUND('1Sek._KINDERSIS'!F78*$B$6,0),ROUND('1Sek._KINDERSIS'!F78*$B$6*$B$7/100,0))</f>
        <v>16590</v>
      </c>
      <c r="F83" s="32">
        <f>IF($B$6&gt;19,ROUND('1Sek._KINDERSIS'!G78*$B$6,0),ROUND('1Sek._KINDERSIS'!G78*$B$6*$B$7/100,0))</f>
        <v>21000</v>
      </c>
      <c r="G83" s="32">
        <f>IF($B$6&gt;19,ROUND('1Sek._KINDERSIS'!H78*$B$6,0),ROUND('1Sek._KINDERSIS'!H78*$B$6*$B$7/100,0))</f>
        <v>20610</v>
      </c>
      <c r="H83" s="32">
        <f>IF($B$6&gt;19,ROUND('1Sek._KINDERSIS'!I78*$B$6,0),ROUND('1Sek._KINDERSIS'!I78*$B$6*$B$7/100,0))</f>
        <v>20610</v>
      </c>
      <c r="I83" s="32">
        <f>IF($B$6&gt;19,ROUND('1Sek._KINDERSIS'!J78*$B$6,0),ROUND('1Sek._KINDERSIS'!J78*$B$6*$B$7/100,0))</f>
        <v>14490</v>
      </c>
      <c r="J83" s="32">
        <f>IF($B$6&gt;19,ROUND('1Sek._KINDERSIS'!K78*$B$6,0),ROUND('1Sek._KINDERSIS'!K78*$B$6*$B$7/100,0))</f>
        <v>13350</v>
      </c>
      <c r="K83" s="32">
        <f>IF($B$6&gt;19,ROUND('1Sek._KINDERSIS'!L78*$B$6,0),ROUND('1Sek._KINDERSIS'!L78*$B$6*$B$7/100,0))</f>
        <v>13560</v>
      </c>
      <c r="L83" s="32">
        <f>IF($B$6&gt;19,ROUND('1Sek._KINDERSIS'!M78*$B$6,0),ROUND('1Sek._KINDERSIS'!M78*$B$6*$B$7/100,0))</f>
        <v>21360</v>
      </c>
      <c r="M83" s="32">
        <f>IF($B$6&gt;19,ROUND('1Sek._KINDERSIS'!N78*$B$6,0),ROUND('1Sek._KINDERSIS'!N78*$B$6*$B$7/100,0))</f>
        <v>24810</v>
      </c>
      <c r="N83" s="32">
        <f>IF($B$6&gt;19,ROUND('1Sek._KINDERSIS'!O78*$B$6,0),ROUND('1Sek._KINDERSIS'!O78*$B$6*$B$7/100,0))</f>
        <v>26340</v>
      </c>
      <c r="O83" s="32">
        <f>IF($B$6&gt;19,ROUND('1Sek._KINDERSIS'!P78*$B$6,0),ROUND('1Sek._KINDERSIS'!P78*$B$6*$B$7/100,0))</f>
        <v>22890</v>
      </c>
      <c r="R83" s="19"/>
      <c r="S83" s="19"/>
      <c r="T83" s="19"/>
    </row>
    <row r="84" spans="2:20" x14ac:dyDescent="0.25">
      <c r="B84" s="45">
        <v>73</v>
      </c>
      <c r="C84" s="46">
        <v>20490</v>
      </c>
      <c r="D84" s="44">
        <f>IF($B$6&gt;19,ROUND('1Sek._KINDERSIS'!E79*$B$6,0),ROUND('1Sek._KINDERSIS'!E79*$B$6*$B$7/100,0))</f>
        <v>14340</v>
      </c>
      <c r="E84" s="44">
        <f>IF($B$6&gt;19,ROUND('1Sek._KINDERSIS'!F79*$B$6,0),ROUND('1Sek._KINDERSIS'!F79*$B$6*$B$7/100,0))</f>
        <v>17820</v>
      </c>
      <c r="F84" s="44">
        <f>IF($B$6&gt;19,ROUND('1Sek._KINDERSIS'!G79*$B$6,0),ROUND('1Sek._KINDERSIS'!G79*$B$6*$B$7/100,0))</f>
        <v>22530</v>
      </c>
      <c r="G84" s="44">
        <f>IF($B$6&gt;19,ROUND('1Sek._KINDERSIS'!H79*$B$6,0),ROUND('1Sek._KINDERSIS'!H79*$B$6*$B$7/100,0))</f>
        <v>22140</v>
      </c>
      <c r="H84" s="44">
        <f>IF($B$6&gt;19,ROUND('1Sek._KINDERSIS'!I79*$B$6,0),ROUND('1Sek._KINDERSIS'!I79*$B$6*$B$7/100,0))</f>
        <v>22140</v>
      </c>
      <c r="I84" s="44">
        <f>IF($B$6&gt;19,ROUND('1Sek._KINDERSIS'!J79*$B$6,0),ROUND('1Sek._KINDERSIS'!J79*$B$6*$B$7/100,0))</f>
        <v>15570</v>
      </c>
      <c r="J84" s="44">
        <f>IF($B$6&gt;19,ROUND('1Sek._KINDERSIS'!K79*$B$6,0),ROUND('1Sek._KINDERSIS'!K79*$B$6*$B$7/100,0))</f>
        <v>14340</v>
      </c>
      <c r="K84" s="44">
        <f>IF($B$6&gt;19,ROUND('1Sek._KINDERSIS'!L79*$B$6,0),ROUND('1Sek._KINDERSIS'!L79*$B$6*$B$7/100,0))</f>
        <v>14550</v>
      </c>
      <c r="L84" s="44">
        <f>IF($B$6&gt;19,ROUND('1Sek._KINDERSIS'!M79*$B$6,0),ROUND('1Sek._KINDERSIS'!M79*$B$6*$B$7/100,0))</f>
        <v>22950</v>
      </c>
      <c r="M84" s="44">
        <f>IF($B$6&gt;19,ROUND('1Sek._KINDERSIS'!N79*$B$6,0),ROUND('1Sek._KINDERSIS'!N79*$B$6*$B$7/100,0))</f>
        <v>26640</v>
      </c>
      <c r="N84" s="44">
        <f>IF($B$6&gt;19,ROUND('1Sek._KINDERSIS'!O79*$B$6,0),ROUND('1Sek._KINDERSIS'!O79*$B$6*$B$7/100,0))</f>
        <v>28290</v>
      </c>
      <c r="O84" s="44">
        <f>IF($B$6&gt;19,ROUND('1Sek._KINDERSIS'!P79*$B$6,0),ROUND('1Sek._KINDERSIS'!P79*$B$6*$B$7/100,0))</f>
        <v>24600</v>
      </c>
      <c r="R84" s="19"/>
      <c r="S84" s="19"/>
      <c r="T84" s="19"/>
    </row>
    <row r="85" spans="2:20" x14ac:dyDescent="0.25">
      <c r="B85" s="47">
        <v>74</v>
      </c>
      <c r="C85" s="48">
        <v>22020</v>
      </c>
      <c r="D85" s="32">
        <f>IF($B$6&gt;19,ROUND('1Sek._KINDERSIS'!E80*$B$6,0),ROUND('1Sek._KINDERSIS'!E80*$B$6*$B$7/100,0))</f>
        <v>15420</v>
      </c>
      <c r="E85" s="32">
        <f>IF($B$6&gt;19,ROUND('1Sek._KINDERSIS'!F80*$B$6,0),ROUND('1Sek._KINDERSIS'!F80*$B$6*$B$7/100,0))</f>
        <v>19170</v>
      </c>
      <c r="F85" s="32">
        <f>IF($B$6&gt;19,ROUND('1Sek._KINDERSIS'!G80*$B$6,0),ROUND('1Sek._KINDERSIS'!G80*$B$6*$B$7/100,0))</f>
        <v>24210</v>
      </c>
      <c r="G85" s="32">
        <f>IF($B$6&gt;19,ROUND('1Sek._KINDERSIS'!H80*$B$6,0),ROUND('1Sek._KINDERSIS'!H80*$B$6*$B$7/100,0))</f>
        <v>23790</v>
      </c>
      <c r="H85" s="32">
        <f>IF($B$6&gt;19,ROUND('1Sek._KINDERSIS'!I80*$B$6,0),ROUND('1Sek._KINDERSIS'!I80*$B$6*$B$7/100,0))</f>
        <v>23790</v>
      </c>
      <c r="I85" s="32">
        <f>IF($B$6&gt;19,ROUND('1Sek._KINDERSIS'!J80*$B$6,0),ROUND('1Sek._KINDERSIS'!J80*$B$6*$B$7/100,0))</f>
        <v>16740</v>
      </c>
      <c r="J85" s="32">
        <f>IF($B$6&gt;19,ROUND('1Sek._KINDERSIS'!K80*$B$6,0),ROUND('1Sek._KINDERSIS'!K80*$B$6*$B$7/100,0))</f>
        <v>15420</v>
      </c>
      <c r="K85" s="32">
        <f>IF($B$6&gt;19,ROUND('1Sek._KINDERSIS'!L80*$B$6,0),ROUND('1Sek._KINDERSIS'!L80*$B$6*$B$7/100,0))</f>
        <v>15630</v>
      </c>
      <c r="L85" s="32">
        <f>IF($B$6&gt;19,ROUND('1Sek._KINDERSIS'!M80*$B$6,0),ROUND('1Sek._KINDERSIS'!M80*$B$6*$B$7/100,0))</f>
        <v>24660</v>
      </c>
      <c r="M85" s="32">
        <f>IF($B$6&gt;19,ROUND('1Sek._KINDERSIS'!N80*$B$6,0),ROUND('1Sek._KINDERSIS'!N80*$B$6*$B$7/100,0))</f>
        <v>28620</v>
      </c>
      <c r="N85" s="32">
        <f>IF($B$6&gt;19,ROUND('1Sek._KINDERSIS'!O80*$B$6,0),ROUND('1Sek._KINDERSIS'!O80*$B$6*$B$7/100,0))</f>
        <v>30390</v>
      </c>
      <c r="O85" s="32">
        <f>IF($B$6&gt;19,ROUND('1Sek._KINDERSIS'!P80*$B$6,0),ROUND('1Sek._KINDERSIS'!P80*$B$6*$B$7/100,0))</f>
        <v>26430</v>
      </c>
      <c r="R85" s="19"/>
      <c r="S85" s="19"/>
      <c r="T85" s="19"/>
    </row>
    <row r="86" spans="2:20" x14ac:dyDescent="0.25">
      <c r="B86" s="45">
        <v>75</v>
      </c>
      <c r="C86" s="46">
        <v>23460</v>
      </c>
      <c r="D86" s="44">
        <f>IF($B$6&gt;19,ROUND('1Sek._KINDERSIS'!E81*$B$6,0),ROUND('1Sek._KINDERSIS'!E81*$B$6*$B$7/100,0))</f>
        <v>16410</v>
      </c>
      <c r="E86" s="44">
        <f>IF($B$6&gt;19,ROUND('1Sek._KINDERSIS'!F81*$B$6,0),ROUND('1Sek._KINDERSIS'!F81*$B$6*$B$7/100,0))</f>
        <v>20400</v>
      </c>
      <c r="F86" s="44">
        <f>IF($B$6&gt;19,ROUND('1Sek._KINDERSIS'!G81*$B$6,0),ROUND('1Sek._KINDERSIS'!G81*$B$6*$B$7/100,0))</f>
        <v>25800</v>
      </c>
      <c r="G86" s="44">
        <f>IF($B$6&gt;19,ROUND('1Sek._KINDERSIS'!H81*$B$6,0),ROUND('1Sek._KINDERSIS'!H81*$B$6*$B$7/100,0))</f>
        <v>25350</v>
      </c>
      <c r="H86" s="44">
        <f>IF($B$6&gt;19,ROUND('1Sek._KINDERSIS'!I81*$B$6,0),ROUND('1Sek._KINDERSIS'!I81*$B$6*$B$7/100,0))</f>
        <v>25350</v>
      </c>
      <c r="I86" s="44">
        <f>IF($B$6&gt;19,ROUND('1Sek._KINDERSIS'!J81*$B$6,0),ROUND('1Sek._KINDERSIS'!J81*$B$6*$B$7/100,0))</f>
        <v>17820</v>
      </c>
      <c r="J86" s="44">
        <f>IF($B$6&gt;19,ROUND('1Sek._KINDERSIS'!K81*$B$6,0),ROUND('1Sek._KINDERSIS'!K81*$B$6*$B$7/100,0))</f>
        <v>16410</v>
      </c>
      <c r="K86" s="44">
        <f>IF($B$6&gt;19,ROUND('1Sek._KINDERSIS'!L81*$B$6,0),ROUND('1Sek._KINDERSIS'!L81*$B$6*$B$7/100,0))</f>
        <v>16650</v>
      </c>
      <c r="L86" s="44">
        <f>IF($B$6&gt;19,ROUND('1Sek._KINDERSIS'!M81*$B$6,0),ROUND('1Sek._KINDERSIS'!M81*$B$6*$B$7/100,0))</f>
        <v>26280</v>
      </c>
      <c r="M86" s="44">
        <f>IF($B$6&gt;19,ROUND('1Sek._KINDERSIS'!N81*$B$6,0),ROUND('1Sek._KINDERSIS'!N81*$B$6*$B$7/100,0))</f>
        <v>30510</v>
      </c>
      <c r="N86" s="44">
        <f>IF($B$6&gt;19,ROUND('1Sek._KINDERSIS'!O81*$B$6,0),ROUND('1Sek._KINDERSIS'!O81*$B$6*$B$7/100,0))</f>
        <v>32370</v>
      </c>
      <c r="O86" s="44">
        <f>IF($B$6&gt;19,ROUND('1Sek._KINDERSIS'!P81*$B$6,0),ROUND('1Sek._KINDERSIS'!P81*$B$6*$B$7/100,0))</f>
        <v>28140</v>
      </c>
      <c r="R86" s="19"/>
      <c r="S86" s="19"/>
      <c r="T86" s="19"/>
    </row>
    <row r="87" spans="2:20" x14ac:dyDescent="0.25">
      <c r="B87" s="47">
        <v>76</v>
      </c>
      <c r="C87" s="48">
        <v>25140</v>
      </c>
      <c r="D87" s="32">
        <f>IF($B$6&gt;19,ROUND('1Sek._KINDERSIS'!E82*$B$6,0),ROUND('1Sek._KINDERSIS'!E82*$B$6*$B$7/100,0))</f>
        <v>17610</v>
      </c>
      <c r="E87" s="32">
        <f>IF($B$6&gt;19,ROUND('1Sek._KINDERSIS'!F82*$B$6,0),ROUND('1Sek._KINDERSIS'!F82*$B$6*$B$7/100,0))</f>
        <v>21870</v>
      </c>
      <c r="F87" s="32">
        <f>IF($B$6&gt;19,ROUND('1Sek._KINDERSIS'!G82*$B$6,0),ROUND('1Sek._KINDERSIS'!G82*$B$6*$B$7/100,0))</f>
        <v>27660</v>
      </c>
      <c r="G87" s="32">
        <f>IF($B$6&gt;19,ROUND('1Sek._KINDERSIS'!H82*$B$6,0),ROUND('1Sek._KINDERSIS'!H82*$B$6*$B$7/100,0))</f>
        <v>27150</v>
      </c>
      <c r="H87" s="32">
        <f>IF($B$6&gt;19,ROUND('1Sek._KINDERSIS'!I82*$B$6,0),ROUND('1Sek._KINDERSIS'!I82*$B$6*$B$7/100,0))</f>
        <v>27150</v>
      </c>
      <c r="I87" s="32">
        <f>IF($B$6&gt;19,ROUND('1Sek._KINDERSIS'!J82*$B$6,0),ROUND('1Sek._KINDERSIS'!J82*$B$6*$B$7/100,0))</f>
        <v>19110</v>
      </c>
      <c r="J87" s="32">
        <f>IF($B$6&gt;19,ROUND('1Sek._KINDERSIS'!K82*$B$6,0),ROUND('1Sek._KINDERSIS'!K82*$B$6*$B$7/100,0))</f>
        <v>17610</v>
      </c>
      <c r="K87" s="32">
        <f>IF($B$6&gt;19,ROUND('1Sek._KINDERSIS'!L82*$B$6,0),ROUND('1Sek._KINDERSIS'!L82*$B$6*$B$7/100,0))</f>
        <v>17850</v>
      </c>
      <c r="L87" s="32">
        <f>IF($B$6&gt;19,ROUND('1Sek._KINDERSIS'!M82*$B$6,0),ROUND('1Sek._KINDERSIS'!M82*$B$6*$B$7/100,0))</f>
        <v>28170</v>
      </c>
      <c r="M87" s="32">
        <f>IF($B$6&gt;19,ROUND('1Sek._KINDERSIS'!N82*$B$6,0),ROUND('1Sek._KINDERSIS'!N82*$B$6*$B$7/100,0))</f>
        <v>32670</v>
      </c>
      <c r="N87" s="32">
        <f>IF($B$6&gt;19,ROUND('1Sek._KINDERSIS'!O82*$B$6,0),ROUND('1Sek._KINDERSIS'!O82*$B$6*$B$7/100,0))</f>
        <v>34680</v>
      </c>
      <c r="O87" s="32">
        <f>IF($B$6&gt;19,ROUND('1Sek._KINDERSIS'!P82*$B$6,0),ROUND('1Sek._KINDERSIS'!P82*$B$6*$B$7/100,0))</f>
        <v>30180</v>
      </c>
      <c r="R87" s="19"/>
      <c r="S87" s="19"/>
      <c r="T87" s="19"/>
    </row>
    <row r="88" spans="2:20" x14ac:dyDescent="0.25">
      <c r="B88" s="45">
        <v>77</v>
      </c>
      <c r="C88" s="46">
        <v>27000</v>
      </c>
      <c r="D88" s="44">
        <f>IF($B$6&gt;19,ROUND('1Sek._KINDERSIS'!E83*$B$6,0),ROUND('1Sek._KINDERSIS'!E83*$B$6*$B$7/100,0))</f>
        <v>18900</v>
      </c>
      <c r="E88" s="44">
        <f>IF($B$6&gt;19,ROUND('1Sek._KINDERSIS'!F83*$B$6,0),ROUND('1Sek._KINDERSIS'!F83*$B$6*$B$7/100,0))</f>
        <v>23490</v>
      </c>
      <c r="F88" s="44">
        <f>IF($B$6&gt;19,ROUND('1Sek._KINDERSIS'!G83*$B$6,0),ROUND('1Sek._KINDERSIS'!G83*$B$6*$B$7/100,0))</f>
        <v>29700</v>
      </c>
      <c r="G88" s="44">
        <f>IF($B$6&gt;19,ROUND('1Sek._KINDERSIS'!H83*$B$6,0),ROUND('1Sek._KINDERSIS'!H83*$B$6*$B$7/100,0))</f>
        <v>29160</v>
      </c>
      <c r="H88" s="44">
        <f>IF($B$6&gt;19,ROUND('1Sek._KINDERSIS'!I83*$B$6,0),ROUND('1Sek._KINDERSIS'!I83*$B$6*$B$7/100,0))</f>
        <v>29160</v>
      </c>
      <c r="I88" s="44">
        <f>IF($B$6&gt;19,ROUND('1Sek._KINDERSIS'!J83*$B$6,0),ROUND('1Sek._KINDERSIS'!J83*$B$6*$B$7/100,0))</f>
        <v>20520</v>
      </c>
      <c r="J88" s="44">
        <f>IF($B$6&gt;19,ROUND('1Sek._KINDERSIS'!K83*$B$6,0),ROUND('1Sek._KINDERSIS'!K83*$B$6*$B$7/100,0))</f>
        <v>18900</v>
      </c>
      <c r="K88" s="44">
        <f>IF($B$6&gt;19,ROUND('1Sek._KINDERSIS'!L83*$B$6,0),ROUND('1Sek._KINDERSIS'!L83*$B$6*$B$7/100,0))</f>
        <v>19170</v>
      </c>
      <c r="L88" s="44">
        <f>IF($B$6&gt;19,ROUND('1Sek._KINDERSIS'!M83*$B$6,0),ROUND('1Sek._KINDERSIS'!M83*$B$6*$B$7/100,0))</f>
        <v>30240</v>
      </c>
      <c r="M88" s="44">
        <f>IF($B$6&gt;19,ROUND('1Sek._KINDERSIS'!N83*$B$6,0),ROUND('1Sek._KINDERSIS'!N83*$B$6*$B$7/100,0))</f>
        <v>35100</v>
      </c>
      <c r="N88" s="44">
        <f>IF($B$6&gt;19,ROUND('1Sek._KINDERSIS'!O83*$B$6,0),ROUND('1Sek._KINDERSIS'!O83*$B$6*$B$7/100,0))</f>
        <v>37260</v>
      </c>
      <c r="O88" s="44">
        <f>IF($B$6&gt;19,ROUND('1Sek._KINDERSIS'!P83*$B$6,0),ROUND('1Sek._KINDERSIS'!P83*$B$6*$B$7/100,0))</f>
        <v>32400</v>
      </c>
      <c r="R88" s="19"/>
      <c r="S88" s="19"/>
      <c r="T88" s="19"/>
    </row>
    <row r="89" spans="2:20" x14ac:dyDescent="0.25">
      <c r="B89" s="47">
        <v>78</v>
      </c>
      <c r="C89" s="48">
        <v>28800</v>
      </c>
      <c r="D89" s="32">
        <f>IF($B$6&gt;19,ROUND('1Sek._KINDERSIS'!E84*$B$6,0),ROUND('1Sek._KINDERSIS'!E84*$B$6*$B$7/100,0))</f>
        <v>20160</v>
      </c>
      <c r="E89" s="32">
        <f>IF($B$6&gt;19,ROUND('1Sek._KINDERSIS'!F84*$B$6,0),ROUND('1Sek._KINDERSIS'!F84*$B$6*$B$7/100,0))</f>
        <v>25050</v>
      </c>
      <c r="F89" s="32">
        <f>IF($B$6&gt;19,ROUND('1Sek._KINDERSIS'!G84*$B$6,0),ROUND('1Sek._KINDERSIS'!G84*$B$6*$B$7/100,0))</f>
        <v>31680</v>
      </c>
      <c r="G89" s="32">
        <f>IF($B$6&gt;19,ROUND('1Sek._KINDERSIS'!H84*$B$6,0),ROUND('1Sek._KINDERSIS'!H84*$B$6*$B$7/100,0))</f>
        <v>31110</v>
      </c>
      <c r="H89" s="32">
        <f>IF($B$6&gt;19,ROUND('1Sek._KINDERSIS'!I84*$B$6,0),ROUND('1Sek._KINDERSIS'!I84*$B$6*$B$7/100,0))</f>
        <v>31110</v>
      </c>
      <c r="I89" s="32">
        <f>IF($B$6&gt;19,ROUND('1Sek._KINDERSIS'!J84*$B$6,0),ROUND('1Sek._KINDERSIS'!J84*$B$6*$B$7/100,0))</f>
        <v>21900</v>
      </c>
      <c r="J89" s="32">
        <f>IF($B$6&gt;19,ROUND('1Sek._KINDERSIS'!K84*$B$6,0),ROUND('1Sek._KINDERSIS'!K84*$B$6*$B$7/100,0))</f>
        <v>20160</v>
      </c>
      <c r="K89" s="32">
        <f>IF($B$6&gt;19,ROUND('1Sek._KINDERSIS'!L84*$B$6,0),ROUND('1Sek._KINDERSIS'!L84*$B$6*$B$7/100,0))</f>
        <v>20460</v>
      </c>
      <c r="L89" s="32">
        <f>IF($B$6&gt;19,ROUND('1Sek._KINDERSIS'!M84*$B$6,0),ROUND('1Sek._KINDERSIS'!M84*$B$6*$B$7/100,0))</f>
        <v>32250</v>
      </c>
      <c r="M89" s="32">
        <f>IF($B$6&gt;19,ROUND('1Sek._KINDERSIS'!N84*$B$6,0),ROUND('1Sek._KINDERSIS'!N84*$B$6*$B$7/100,0))</f>
        <v>37440</v>
      </c>
      <c r="N89" s="32">
        <f>IF($B$6&gt;19,ROUND('1Sek._KINDERSIS'!O84*$B$6,0),ROUND('1Sek._KINDERSIS'!O84*$B$6*$B$7/100,0))</f>
        <v>39750</v>
      </c>
      <c r="O89" s="32">
        <f>IF($B$6&gt;19,ROUND('1Sek._KINDERSIS'!P84*$B$6,0),ROUND('1Sek._KINDERSIS'!P84*$B$6*$B$7/100,0))</f>
        <v>34560</v>
      </c>
      <c r="R89" s="19"/>
      <c r="S89" s="19"/>
      <c r="T89" s="19"/>
    </row>
    <row r="90" spans="2:20" x14ac:dyDescent="0.25">
      <c r="B90" s="45">
        <v>79</v>
      </c>
      <c r="C90" s="46">
        <v>30810</v>
      </c>
      <c r="D90" s="44">
        <f>IF($B$6&gt;19,ROUND('1Sek._KINDERSIS'!E85*$B$6,0),ROUND('1Sek._KINDERSIS'!E85*$B$6*$B$7/100,0))</f>
        <v>21570</v>
      </c>
      <c r="E90" s="44">
        <f>IF($B$6&gt;19,ROUND('1Sek._KINDERSIS'!F85*$B$6,0),ROUND('1Sek._KINDERSIS'!F85*$B$6*$B$7/100,0))</f>
        <v>26790</v>
      </c>
      <c r="F90" s="44">
        <f>IF($B$6&gt;19,ROUND('1Sek._KINDERSIS'!G85*$B$6,0),ROUND('1Sek._KINDERSIS'!G85*$B$6*$B$7/100,0))</f>
        <v>33900</v>
      </c>
      <c r="G90" s="44">
        <f>IF($B$6&gt;19,ROUND('1Sek._KINDERSIS'!H85*$B$6,0),ROUND('1Sek._KINDERSIS'!H85*$B$6*$B$7/100,0))</f>
        <v>33270</v>
      </c>
      <c r="H90" s="44">
        <f>IF($B$6&gt;19,ROUND('1Sek._KINDERSIS'!I85*$B$6,0),ROUND('1Sek._KINDERSIS'!I85*$B$6*$B$7/100,0))</f>
        <v>33270</v>
      </c>
      <c r="I90" s="44">
        <f>IF($B$6&gt;19,ROUND('1Sek._KINDERSIS'!J85*$B$6,0),ROUND('1Sek._KINDERSIS'!J85*$B$6*$B$7/100,0))</f>
        <v>23430</v>
      </c>
      <c r="J90" s="44">
        <f>IF($B$6&gt;19,ROUND('1Sek._KINDERSIS'!K85*$B$6,0),ROUND('1Sek._KINDERSIS'!K85*$B$6*$B$7/100,0))</f>
        <v>21570</v>
      </c>
      <c r="K90" s="44">
        <f>IF($B$6&gt;19,ROUND('1Sek._KINDERSIS'!L85*$B$6,0),ROUND('1Sek._KINDERSIS'!L85*$B$6*$B$7/100,0))</f>
        <v>21870</v>
      </c>
      <c r="L90" s="44">
        <f>IF($B$6&gt;19,ROUND('1Sek._KINDERSIS'!M85*$B$6,0),ROUND('1Sek._KINDERSIS'!M85*$B$6*$B$7/100,0))</f>
        <v>34500</v>
      </c>
      <c r="M90" s="44">
        <f>IF($B$6&gt;19,ROUND('1Sek._KINDERSIS'!N85*$B$6,0),ROUND('1Sek._KINDERSIS'!N85*$B$6*$B$7/100,0))</f>
        <v>40050</v>
      </c>
      <c r="N90" s="44">
        <f>IF($B$6&gt;19,ROUND('1Sek._KINDERSIS'!O85*$B$6,0),ROUND('1Sek._KINDERSIS'!O85*$B$6*$B$7/100,0))</f>
        <v>42510</v>
      </c>
      <c r="O90" s="44">
        <f>IF($B$6&gt;19,ROUND('1Sek._KINDERSIS'!P85*$B$6,0),ROUND('1Sek._KINDERSIS'!P85*$B$6*$B$7/100,0))</f>
        <v>36960</v>
      </c>
      <c r="R90" s="19"/>
      <c r="S90" s="19"/>
      <c r="T90" s="19"/>
    </row>
    <row r="91" spans="2:20" x14ac:dyDescent="0.25">
      <c r="B91" s="47">
        <v>80</v>
      </c>
      <c r="C91" s="48">
        <v>33090</v>
      </c>
      <c r="D91" s="32">
        <f>IF($B$6&gt;19,ROUND('1Sek._KINDERSIS'!E86*$B$6,0),ROUND('1Sek._KINDERSIS'!E86*$B$6*$B$7/100,0))</f>
        <v>23160</v>
      </c>
      <c r="E91" s="32">
        <f>IF($B$6&gt;19,ROUND('1Sek._KINDERSIS'!F86*$B$6,0),ROUND('1Sek._KINDERSIS'!F86*$B$6*$B$7/100,0))</f>
        <v>28800</v>
      </c>
      <c r="F91" s="32">
        <f>IF($B$6&gt;19,ROUND('1Sek._KINDERSIS'!G86*$B$6,0),ROUND('1Sek._KINDERSIS'!G86*$B$6*$B$7/100,0))</f>
        <v>36390</v>
      </c>
      <c r="G91" s="32">
        <f>IF($B$6&gt;19,ROUND('1Sek._KINDERSIS'!H86*$B$6,0),ROUND('1Sek._KINDERSIS'!H86*$B$6*$B$7/100,0))</f>
        <v>35730</v>
      </c>
      <c r="H91" s="32">
        <f>IF($B$6&gt;19,ROUND('1Sek._KINDERSIS'!I86*$B$6,0),ROUND('1Sek._KINDERSIS'!I86*$B$6*$B$7/100,0))</f>
        <v>35730</v>
      </c>
      <c r="I91" s="32">
        <f>IF($B$6&gt;19,ROUND('1Sek._KINDERSIS'!J86*$B$6,0),ROUND('1Sek._KINDERSIS'!J86*$B$6*$B$7/100,0))</f>
        <v>25140</v>
      </c>
      <c r="J91" s="32">
        <f>IF($B$6&gt;19,ROUND('1Sek._KINDERSIS'!K86*$B$6,0),ROUND('1Sek._KINDERSIS'!K86*$B$6*$B$7/100,0))</f>
        <v>23160</v>
      </c>
      <c r="K91" s="32">
        <f>IF($B$6&gt;19,ROUND('1Sek._KINDERSIS'!L86*$B$6,0),ROUND('1Sek._KINDERSIS'!L86*$B$6*$B$7/100,0))</f>
        <v>23490</v>
      </c>
      <c r="L91" s="32">
        <f>IF($B$6&gt;19,ROUND('1Sek._KINDERSIS'!M86*$B$6,0),ROUND('1Sek._KINDERSIS'!M86*$B$6*$B$7/100,0))</f>
        <v>37050</v>
      </c>
      <c r="M91" s="32">
        <f>IF($B$6&gt;19,ROUND('1Sek._KINDERSIS'!N86*$B$6,0),ROUND('1Sek._KINDERSIS'!N86*$B$6*$B$7/100,0))</f>
        <v>43020</v>
      </c>
      <c r="N91" s="32">
        <f>IF($B$6&gt;19,ROUND('1Sek._KINDERSIS'!O86*$B$6,0),ROUND('1Sek._KINDERSIS'!O86*$B$6*$B$7/100,0))</f>
        <v>45660</v>
      </c>
      <c r="O91" s="32">
        <f>IF($B$6&gt;19,ROUND('1Sek._KINDERSIS'!P86*$B$6,0),ROUND('1Sek._KINDERSIS'!P86*$B$6*$B$7/100,0))</f>
        <v>39720</v>
      </c>
      <c r="R91" s="19"/>
      <c r="S91" s="19"/>
      <c r="T91" s="19"/>
    </row>
    <row r="92" spans="2:20" x14ac:dyDescent="0.25">
      <c r="B92" s="45">
        <v>81</v>
      </c>
      <c r="C92" s="46">
        <v>35400</v>
      </c>
      <c r="D92" s="44">
        <f>IF($B$6&gt;19,ROUND('1Sek._KINDERSIS'!E87*$B$6,0),ROUND('1Sek._KINDERSIS'!E87*$B$6*$B$7/100,0))</f>
        <v>24780</v>
      </c>
      <c r="E92" s="44">
        <f>IF($B$6&gt;19,ROUND('1Sek._KINDERSIS'!F87*$B$6,0),ROUND('1Sek._KINDERSIS'!F87*$B$6*$B$7/100,0))</f>
        <v>30810</v>
      </c>
      <c r="F92" s="44">
        <f>IF($B$6&gt;19,ROUND('1Sek._KINDERSIS'!G87*$B$6,0),ROUND('1Sek._KINDERSIS'!G87*$B$6*$B$7/100,0))</f>
        <v>38940</v>
      </c>
      <c r="G92" s="44">
        <f>IF($B$6&gt;19,ROUND('1Sek._KINDERSIS'!H87*$B$6,0),ROUND('1Sek._KINDERSIS'!H87*$B$6*$B$7/100,0))</f>
        <v>38220</v>
      </c>
      <c r="H92" s="44">
        <f>IF($B$6&gt;19,ROUND('1Sek._KINDERSIS'!I87*$B$6,0),ROUND('1Sek._KINDERSIS'!I87*$B$6*$B$7/100,0))</f>
        <v>38220</v>
      </c>
      <c r="I92" s="44">
        <f>IF($B$6&gt;19,ROUND('1Sek._KINDERSIS'!J87*$B$6,0),ROUND('1Sek._KINDERSIS'!J87*$B$6*$B$7/100,0))</f>
        <v>26910</v>
      </c>
      <c r="J92" s="44">
        <f>IF($B$6&gt;19,ROUND('1Sek._KINDERSIS'!K87*$B$6,0),ROUND('1Sek._KINDERSIS'!K87*$B$6*$B$7/100,0))</f>
        <v>24780</v>
      </c>
      <c r="K92" s="44">
        <f>IF($B$6&gt;19,ROUND('1Sek._KINDERSIS'!L87*$B$6,0),ROUND('1Sek._KINDERSIS'!L87*$B$6*$B$7/100,0))</f>
        <v>25140</v>
      </c>
      <c r="L92" s="44">
        <f>IF($B$6&gt;19,ROUND('1Sek._KINDERSIS'!M87*$B$6,0),ROUND('1Sek._KINDERSIS'!M87*$B$6*$B$7/100,0))</f>
        <v>39660</v>
      </c>
      <c r="M92" s="44">
        <f>IF($B$6&gt;19,ROUND('1Sek._KINDERSIS'!N87*$B$6,0),ROUND('1Sek._KINDERSIS'!N87*$B$6*$B$7/100,0))</f>
        <v>46020</v>
      </c>
      <c r="N92" s="44">
        <f>IF($B$6&gt;19,ROUND('1Sek._KINDERSIS'!O87*$B$6,0),ROUND('1Sek._KINDERSIS'!O87*$B$6*$B$7/100,0))</f>
        <v>48840</v>
      </c>
      <c r="O92" s="44">
        <f>IF($B$6&gt;19,ROUND('1Sek._KINDERSIS'!P87*$B$6,0),ROUND('1Sek._KINDERSIS'!P87*$B$6*$B$7/100,0))</f>
        <v>42480</v>
      </c>
      <c r="R92" s="19"/>
      <c r="S92" s="19"/>
      <c r="T92" s="19"/>
    </row>
    <row r="93" spans="2:20" x14ac:dyDescent="0.25">
      <c r="B93" s="47">
        <v>82</v>
      </c>
      <c r="C93" s="48">
        <v>38010</v>
      </c>
      <c r="D93" s="32">
        <f>IF($B$6&gt;19,ROUND('1Sek._KINDERSIS'!E88*$B$6,0),ROUND('1Sek._KINDERSIS'!E88*$B$6*$B$7/100,0))</f>
        <v>26610</v>
      </c>
      <c r="E93" s="32">
        <f>IF($B$6&gt;19,ROUND('1Sek._KINDERSIS'!F88*$B$6,0),ROUND('1Sek._KINDERSIS'!F88*$B$6*$B$7/100,0))</f>
        <v>33060</v>
      </c>
      <c r="F93" s="32">
        <f>IF($B$6&gt;19,ROUND('1Sek._KINDERSIS'!G88*$B$6,0),ROUND('1Sek._KINDERSIS'!G88*$B$6*$B$7/100,0))</f>
        <v>41820</v>
      </c>
      <c r="G93" s="32">
        <f>IF($B$6&gt;19,ROUND('1Sek._KINDERSIS'!H88*$B$6,0),ROUND('1Sek._KINDERSIS'!H88*$B$6*$B$7/100,0))</f>
        <v>41040</v>
      </c>
      <c r="H93" s="32">
        <f>IF($B$6&gt;19,ROUND('1Sek._KINDERSIS'!I88*$B$6,0),ROUND('1Sek._KINDERSIS'!I88*$B$6*$B$7/100,0))</f>
        <v>41040</v>
      </c>
      <c r="I93" s="32">
        <f>IF($B$6&gt;19,ROUND('1Sek._KINDERSIS'!J88*$B$6,0),ROUND('1Sek._KINDERSIS'!J88*$B$6*$B$7/100,0))</f>
        <v>28890</v>
      </c>
      <c r="J93" s="32">
        <f>IF($B$6&gt;19,ROUND('1Sek._KINDERSIS'!K88*$B$6,0),ROUND('1Sek._KINDERSIS'!K88*$B$6*$B$7/100,0))</f>
        <v>26610</v>
      </c>
      <c r="K93" s="32">
        <f>IF($B$6&gt;19,ROUND('1Sek._KINDERSIS'!L88*$B$6,0),ROUND('1Sek._KINDERSIS'!L88*$B$6*$B$7/100,0))</f>
        <v>27000</v>
      </c>
      <c r="L93" s="32">
        <f>IF($B$6&gt;19,ROUND('1Sek._KINDERSIS'!M88*$B$6,0),ROUND('1Sek._KINDERSIS'!M88*$B$6*$B$7/100,0))</f>
        <v>42570</v>
      </c>
      <c r="M93" s="32">
        <f>IF($B$6&gt;19,ROUND('1Sek._KINDERSIS'!N88*$B$6,0),ROUND('1Sek._KINDERSIS'!N88*$B$6*$B$7/100,0))</f>
        <v>49410</v>
      </c>
      <c r="N93" s="32">
        <f>IF($B$6&gt;19,ROUND('1Sek._KINDERSIS'!O88*$B$6,0),ROUND('1Sek._KINDERSIS'!O88*$B$6*$B$7/100,0))</f>
        <v>52440</v>
      </c>
      <c r="O93" s="32">
        <f>IF($B$6&gt;19,ROUND('1Sek._KINDERSIS'!P88*$B$6,0),ROUND('1Sek._KINDERSIS'!P88*$B$6*$B$7/100,0))</f>
        <v>45600</v>
      </c>
      <c r="R93" s="19"/>
      <c r="S93" s="19"/>
      <c r="T93" s="19"/>
    </row>
    <row r="94" spans="2:20" x14ac:dyDescent="0.25">
      <c r="B94" s="45">
        <v>83</v>
      </c>
      <c r="C94" s="46">
        <v>40860</v>
      </c>
      <c r="D94" s="44">
        <f>IF($B$6&gt;19,ROUND('1Sek._KINDERSIS'!E89*$B$6,0),ROUND('1Sek._KINDERSIS'!E89*$B$6*$B$7/100,0))</f>
        <v>28590</v>
      </c>
      <c r="E94" s="44">
        <f>IF($B$6&gt;19,ROUND('1Sek._KINDERSIS'!F89*$B$6,0),ROUND('1Sek._KINDERSIS'!F89*$B$6*$B$7/100,0))</f>
        <v>35550</v>
      </c>
      <c r="F94" s="44">
        <f>IF($B$6&gt;19,ROUND('1Sek._KINDERSIS'!G89*$B$6,0),ROUND('1Sek._KINDERSIS'!G89*$B$6*$B$7/100,0))</f>
        <v>44940</v>
      </c>
      <c r="G94" s="44">
        <f>IF($B$6&gt;19,ROUND('1Sek._KINDERSIS'!H89*$B$6,0),ROUND('1Sek._KINDERSIS'!H89*$B$6*$B$7/100,0))</f>
        <v>44130</v>
      </c>
      <c r="H94" s="44">
        <f>IF($B$6&gt;19,ROUND('1Sek._KINDERSIS'!I89*$B$6,0),ROUND('1Sek._KINDERSIS'!I89*$B$6*$B$7/100,0))</f>
        <v>44130</v>
      </c>
      <c r="I94" s="44">
        <f>IF($B$6&gt;19,ROUND('1Sek._KINDERSIS'!J89*$B$6,0),ROUND('1Sek._KINDERSIS'!J89*$B$6*$B$7/100,0))</f>
        <v>31050</v>
      </c>
      <c r="J94" s="44">
        <f>IF($B$6&gt;19,ROUND('1Sek._KINDERSIS'!K89*$B$6,0),ROUND('1Sek._KINDERSIS'!K89*$B$6*$B$7/100,0))</f>
        <v>28590</v>
      </c>
      <c r="K94" s="44">
        <f>IF($B$6&gt;19,ROUND('1Sek._KINDERSIS'!L89*$B$6,0),ROUND('1Sek._KINDERSIS'!L89*$B$6*$B$7/100,0))</f>
        <v>29010</v>
      </c>
      <c r="L94" s="44">
        <f>IF($B$6&gt;19,ROUND('1Sek._KINDERSIS'!M89*$B$6,0),ROUND('1Sek._KINDERSIS'!M89*$B$6*$B$7/100,0))</f>
        <v>45750</v>
      </c>
      <c r="M94" s="44">
        <f>IF($B$6&gt;19,ROUND('1Sek._KINDERSIS'!N89*$B$6,0),ROUND('1Sek._KINDERSIS'!N89*$B$6*$B$7/100,0))</f>
        <v>53130</v>
      </c>
      <c r="N94" s="44">
        <f>IF($B$6&gt;19,ROUND('1Sek._KINDERSIS'!O89*$B$6,0),ROUND('1Sek._KINDERSIS'!O89*$B$6*$B$7/100,0))</f>
        <v>56400</v>
      </c>
      <c r="O94" s="44">
        <f>IF($B$6&gt;19,ROUND('1Sek._KINDERSIS'!P89*$B$6,0),ROUND('1Sek._KINDERSIS'!P89*$B$6*$B$7/100,0))</f>
        <v>49020</v>
      </c>
      <c r="R94" s="19"/>
      <c r="S94" s="19"/>
      <c r="T94" s="19"/>
    </row>
    <row r="95" spans="2:20" x14ac:dyDescent="0.25">
      <c r="B95" s="47">
        <v>84</v>
      </c>
      <c r="C95" s="48">
        <v>43830</v>
      </c>
      <c r="D95" s="32">
        <f>IF($B$6&gt;19,ROUND('1Sek._KINDERSIS'!E90*$B$6,0),ROUND('1Sek._KINDERSIS'!E90*$B$6*$B$7/100,0))</f>
        <v>30690</v>
      </c>
      <c r="E95" s="32">
        <f>IF($B$6&gt;19,ROUND('1Sek._KINDERSIS'!F90*$B$6,0),ROUND('1Sek._KINDERSIS'!F90*$B$6*$B$7/100,0))</f>
        <v>38130</v>
      </c>
      <c r="F95" s="32">
        <f>IF($B$6&gt;19,ROUND('1Sek._KINDERSIS'!G90*$B$6,0),ROUND('1Sek._KINDERSIS'!G90*$B$6*$B$7/100,0))</f>
        <v>48210</v>
      </c>
      <c r="G95" s="32">
        <f>IF($B$6&gt;19,ROUND('1Sek._KINDERSIS'!H90*$B$6,0),ROUND('1Sek._KINDERSIS'!H90*$B$6*$B$7/100,0))</f>
        <v>47340</v>
      </c>
      <c r="H95" s="32">
        <f>IF($B$6&gt;19,ROUND('1Sek._KINDERSIS'!I90*$B$6,0),ROUND('1Sek._KINDERSIS'!I90*$B$6*$B$7/100,0))</f>
        <v>47340</v>
      </c>
      <c r="I95" s="32">
        <f>IF($B$6&gt;19,ROUND('1Sek._KINDERSIS'!J90*$B$6,0),ROUND('1Sek._KINDERSIS'!J90*$B$6*$B$7/100,0))</f>
        <v>33300</v>
      </c>
      <c r="J95" s="32">
        <f>IF($B$6&gt;19,ROUND('1Sek._KINDERSIS'!K90*$B$6,0),ROUND('1Sek._KINDERSIS'!K90*$B$6*$B$7/100,0))</f>
        <v>30690</v>
      </c>
      <c r="K95" s="32">
        <f>IF($B$6&gt;19,ROUND('1Sek._KINDERSIS'!L90*$B$6,0),ROUND('1Sek._KINDERSIS'!L90*$B$6*$B$7/100,0))</f>
        <v>31110</v>
      </c>
      <c r="L95" s="32">
        <f>IF($B$6&gt;19,ROUND('1Sek._KINDERSIS'!M90*$B$6,0),ROUND('1Sek._KINDERSIS'!M90*$B$6*$B$7/100,0))</f>
        <v>49080</v>
      </c>
      <c r="M95" s="32">
        <f>IF($B$6&gt;19,ROUND('1Sek._KINDERSIS'!N90*$B$6,0),ROUND('1Sek._KINDERSIS'!N90*$B$6*$B$7/100,0))</f>
        <v>56970</v>
      </c>
      <c r="N95" s="32">
        <f>IF($B$6&gt;19,ROUND('1Sek._KINDERSIS'!O90*$B$6,0),ROUND('1Sek._KINDERSIS'!O90*$B$6*$B$7/100,0))</f>
        <v>60480</v>
      </c>
      <c r="O95" s="32">
        <f>IF($B$6&gt;19,ROUND('1Sek._KINDERSIS'!P90*$B$6,0),ROUND('1Sek._KINDERSIS'!P90*$B$6*$B$7/100,0))</f>
        <v>52590</v>
      </c>
      <c r="R95" s="19"/>
      <c r="S95" s="19"/>
      <c r="T95" s="19"/>
    </row>
    <row r="96" spans="2:20" x14ac:dyDescent="0.25">
      <c r="B96" s="45">
        <v>85</v>
      </c>
      <c r="C96" s="46">
        <v>46980</v>
      </c>
      <c r="D96" s="44">
        <f>IF($B$6&gt;19,ROUND('1Sek._KINDERSIS'!E91*$B$6,0),ROUND('1Sek._KINDERSIS'!E91*$B$6*$B$7/100,0))</f>
        <v>32880</v>
      </c>
      <c r="E96" s="44">
        <f>IF($B$6&gt;19,ROUND('1Sek._KINDERSIS'!F91*$B$6,0),ROUND('1Sek._KINDERSIS'!F91*$B$6*$B$7/100,0))</f>
        <v>40860</v>
      </c>
      <c r="F96" s="44">
        <f>IF($B$6&gt;19,ROUND('1Sek._KINDERSIS'!G91*$B$6,0),ROUND('1Sek._KINDERSIS'!G91*$B$6*$B$7/100,0))</f>
        <v>51690</v>
      </c>
      <c r="G96" s="44">
        <f>IF($B$6&gt;19,ROUND('1Sek._KINDERSIS'!H91*$B$6,0),ROUND('1Sek._KINDERSIS'!H91*$B$6*$B$7/100,0))</f>
        <v>50730</v>
      </c>
      <c r="H96" s="44">
        <f>IF($B$6&gt;19,ROUND('1Sek._KINDERSIS'!I91*$B$6,0),ROUND('1Sek._KINDERSIS'!I91*$B$6*$B$7/100,0))</f>
        <v>50730</v>
      </c>
      <c r="I96" s="44">
        <f>IF($B$6&gt;19,ROUND('1Sek._KINDERSIS'!J91*$B$6,0),ROUND('1Sek._KINDERSIS'!J91*$B$6*$B$7/100,0))</f>
        <v>35700</v>
      </c>
      <c r="J96" s="44">
        <f>IF($B$6&gt;19,ROUND('1Sek._KINDERSIS'!K91*$B$6,0),ROUND('1Sek._KINDERSIS'!K91*$B$6*$B$7/100,0))</f>
        <v>32880</v>
      </c>
      <c r="K96" s="44">
        <f>IF($B$6&gt;19,ROUND('1Sek._KINDERSIS'!L91*$B$6,0),ROUND('1Sek._KINDERSIS'!L91*$B$6*$B$7/100,0))</f>
        <v>33360</v>
      </c>
      <c r="L96" s="44">
        <f>IF($B$6&gt;19,ROUND('1Sek._KINDERSIS'!M91*$B$6,0),ROUND('1Sek._KINDERSIS'!M91*$B$6*$B$7/100,0))</f>
        <v>52620</v>
      </c>
      <c r="M96" s="44">
        <f>IF($B$6&gt;19,ROUND('1Sek._KINDERSIS'!N91*$B$6,0),ROUND('1Sek._KINDERSIS'!N91*$B$6*$B$7/100,0))</f>
        <v>61080</v>
      </c>
      <c r="N96" s="44">
        <f>IF($B$6&gt;19,ROUND('1Sek._KINDERSIS'!O91*$B$6,0),ROUND('1Sek._KINDERSIS'!O91*$B$6*$B$7/100,0))</f>
        <v>64830</v>
      </c>
      <c r="O96" s="44">
        <f>IF($B$6&gt;19,ROUND('1Sek._KINDERSIS'!P91*$B$6,0),ROUND('1Sek._KINDERSIS'!P91*$B$6*$B$7/100,0))</f>
        <v>56370</v>
      </c>
      <c r="R96" s="19"/>
      <c r="S96" s="19"/>
      <c r="T96" s="19"/>
    </row>
    <row r="97" spans="2:15" x14ac:dyDescent="0.25">
      <c r="B97" s="47">
        <v>86</v>
      </c>
      <c r="C97" s="48">
        <v>50400</v>
      </c>
      <c r="D97" s="32">
        <f>IF($B$6&gt;19,ROUND('1Sek._KINDERSIS'!E92*$B$6,0),ROUND('1Sek._KINDERSIS'!E92*$B$6*$B$7/100,0))</f>
        <v>35280</v>
      </c>
      <c r="E97" s="32">
        <f>IF($B$6&gt;19,ROUND('1Sek._KINDERSIS'!F92*$B$6,0),ROUND('1Sek._KINDERSIS'!F92*$B$6*$B$7/100,0))</f>
        <v>43860</v>
      </c>
      <c r="F97" s="32">
        <f>IF($B$6&gt;19,ROUND('1Sek._KINDERSIS'!G92*$B$6,0),ROUND('1Sek._KINDERSIS'!G92*$B$6*$B$7/100,0))</f>
        <v>55440</v>
      </c>
      <c r="G97" s="32">
        <f>IF($B$6&gt;19,ROUND('1Sek._KINDERSIS'!H92*$B$6,0),ROUND('1Sek._KINDERSIS'!H92*$B$6*$B$7/100,0))</f>
        <v>54420</v>
      </c>
      <c r="H97" s="32">
        <f>IF($B$6&gt;19,ROUND('1Sek._KINDERSIS'!I92*$B$6,0),ROUND('1Sek._KINDERSIS'!I92*$B$6*$B$7/100,0))</f>
        <v>54420</v>
      </c>
      <c r="I97" s="32">
        <f>IF($B$6&gt;19,ROUND('1Sek._KINDERSIS'!J92*$B$6,0),ROUND('1Sek._KINDERSIS'!J92*$B$6*$B$7/100,0))</f>
        <v>38310</v>
      </c>
      <c r="J97" s="32">
        <f>IF($B$6&gt;19,ROUND('1Sek._KINDERSIS'!K92*$B$6,0),ROUND('1Sek._KINDERSIS'!K92*$B$6*$B$7/100,0))</f>
        <v>35280</v>
      </c>
      <c r="K97" s="32">
        <f>IF($B$6&gt;19,ROUND('1Sek._KINDERSIS'!L92*$B$6,0),ROUND('1Sek._KINDERSIS'!L92*$B$6*$B$7/100,0))</f>
        <v>35790</v>
      </c>
      <c r="L97" s="32">
        <f>IF($B$6&gt;19,ROUND('1Sek._KINDERSIS'!M92*$B$6,0),ROUND('1Sek._KINDERSIS'!M92*$B$6*$B$7/100,0))</f>
        <v>56460</v>
      </c>
      <c r="M97" s="32">
        <f>IF($B$6&gt;19,ROUND('1Sek._KINDERSIS'!N92*$B$6,0),ROUND('1Sek._KINDERSIS'!N92*$B$6*$B$7/100,0))</f>
        <v>65520</v>
      </c>
      <c r="N97" s="32">
        <f>IF($B$6&gt;19,ROUND('1Sek._KINDERSIS'!O92*$B$6,0),ROUND('1Sek._KINDERSIS'!O92*$B$6*$B$7/100,0))</f>
        <v>69540</v>
      </c>
      <c r="O97" s="32">
        <f>IF($B$6&gt;19,ROUND('1Sek._KINDERSIS'!P92*$B$6,0),ROUND('1Sek._KINDERSIS'!P92*$B$6*$B$7/100,0))</f>
        <v>60480</v>
      </c>
    </row>
    <row r="98" spans="2:15" x14ac:dyDescent="0.25">
      <c r="B98" s="45">
        <v>87</v>
      </c>
      <c r="C98" s="46">
        <v>54000</v>
      </c>
      <c r="D98" s="44">
        <f>IF($B$6&gt;19,ROUND('1Sek._KINDERSIS'!E93*$B$6,0),ROUND('1Sek._KINDERSIS'!E93*$B$6*$B$7/100,0))</f>
        <v>37800</v>
      </c>
      <c r="E98" s="44">
        <f>IF($B$6&gt;19,ROUND('1Sek._KINDERSIS'!F93*$B$6,0),ROUND('1Sek._KINDERSIS'!F93*$B$6*$B$7/100,0))</f>
        <v>46980</v>
      </c>
      <c r="F98" s="44">
        <f>IF($B$6&gt;19,ROUND('1Sek._KINDERSIS'!G93*$B$6,0),ROUND('1Sek._KINDERSIS'!G93*$B$6*$B$7/100,0))</f>
        <v>59400</v>
      </c>
      <c r="G98" s="44">
        <f>IF($B$6&gt;19,ROUND('1Sek._KINDERSIS'!H93*$B$6,0),ROUND('1Sek._KINDERSIS'!H93*$B$6*$B$7/100,0))</f>
        <v>58320</v>
      </c>
      <c r="H98" s="44">
        <f>IF($B$6&gt;19,ROUND('1Sek._KINDERSIS'!I93*$B$6,0),ROUND('1Sek._KINDERSIS'!I93*$B$6*$B$7/100,0))</f>
        <v>58320</v>
      </c>
      <c r="I98" s="44">
        <f>IF($B$6&gt;19,ROUND('1Sek._KINDERSIS'!J93*$B$6,0),ROUND('1Sek._KINDERSIS'!J93*$B$6*$B$7/100,0))</f>
        <v>41040</v>
      </c>
      <c r="J98" s="44">
        <f>IF($B$6&gt;19,ROUND('1Sek._KINDERSIS'!K93*$B$6,0),ROUND('1Sek._KINDERSIS'!K93*$B$6*$B$7/100,0))</f>
        <v>37800</v>
      </c>
      <c r="K98" s="44">
        <f>IF($B$6&gt;19,ROUND('1Sek._KINDERSIS'!L93*$B$6,0),ROUND('1Sek._KINDERSIS'!L93*$B$6*$B$7/100,0))</f>
        <v>38340</v>
      </c>
      <c r="L98" s="44">
        <f>IF($B$6&gt;19,ROUND('1Sek._KINDERSIS'!M93*$B$6,0),ROUND('1Sek._KINDERSIS'!M93*$B$6*$B$7/100,0))</f>
        <v>60480</v>
      </c>
      <c r="M98" s="44">
        <f>IF($B$6&gt;19,ROUND('1Sek._KINDERSIS'!N93*$B$6,0),ROUND('1Sek._KINDERSIS'!N93*$B$6*$B$7/100,0))</f>
        <v>70200</v>
      </c>
      <c r="N98" s="44">
        <f>IF($B$6&gt;19,ROUND('1Sek._KINDERSIS'!O93*$B$6,0),ROUND('1Sek._KINDERSIS'!O93*$B$6*$B$7/100,0))</f>
        <v>74520</v>
      </c>
      <c r="O98" s="44">
        <f>IF($B$6&gt;19,ROUND('1Sek._KINDERSIS'!P93*$B$6,0),ROUND('1Sek._KINDERSIS'!P93*$B$6*$B$7/100,0))</f>
        <v>64800</v>
      </c>
    </row>
    <row r="99" spans="2:15" x14ac:dyDescent="0.25">
      <c r="B99" s="47">
        <v>88</v>
      </c>
      <c r="C99" s="48">
        <v>57930</v>
      </c>
      <c r="D99" s="32">
        <f>IF($B$6&gt;19,ROUND('1Sek._KINDERSIS'!E94*$B$6,0),ROUND('1Sek._KINDERSIS'!E94*$B$6*$B$7/100,0))</f>
        <v>40560</v>
      </c>
      <c r="E99" s="32">
        <f>IF($B$6&gt;19,ROUND('1Sek._KINDERSIS'!F94*$B$6,0),ROUND('1Sek._KINDERSIS'!F94*$B$6*$B$7/100,0))</f>
        <v>50400</v>
      </c>
      <c r="F99" s="32">
        <f>IF($B$6&gt;19,ROUND('1Sek._KINDERSIS'!G94*$B$6,0),ROUND('1Sek._KINDERSIS'!G94*$B$6*$B$7/100,0))</f>
        <v>63720</v>
      </c>
      <c r="G99" s="32">
        <f>IF($B$6&gt;19,ROUND('1Sek._KINDERSIS'!H94*$B$6,0),ROUND('1Sek._KINDERSIS'!H94*$B$6*$B$7/100,0))</f>
        <v>62550</v>
      </c>
      <c r="H99" s="32">
        <f>IF($B$6&gt;19,ROUND('1Sek._KINDERSIS'!I94*$B$6,0),ROUND('1Sek._KINDERSIS'!I94*$B$6*$B$7/100,0))</f>
        <v>62550</v>
      </c>
      <c r="I99" s="32">
        <f>IF($B$6&gt;19,ROUND('1Sek._KINDERSIS'!J94*$B$6,0),ROUND('1Sek._KINDERSIS'!J94*$B$6*$B$7/100,0))</f>
        <v>44040</v>
      </c>
      <c r="J99" s="32">
        <f>IF($B$6&gt;19,ROUND('1Sek._KINDERSIS'!K94*$B$6,0),ROUND('1Sek._KINDERSIS'!K94*$B$6*$B$7/100,0))</f>
        <v>40560</v>
      </c>
      <c r="K99" s="32">
        <f>IF($B$6&gt;19,ROUND('1Sek._KINDERSIS'!L94*$B$6,0),ROUND('1Sek._KINDERSIS'!L94*$B$6*$B$7/100,0))</f>
        <v>41130</v>
      </c>
      <c r="L99" s="32">
        <f>IF($B$6&gt;19,ROUND('1Sek._KINDERSIS'!M94*$B$6,0),ROUND('1Sek._KINDERSIS'!M94*$B$6*$B$7/100,0))</f>
        <v>64890</v>
      </c>
      <c r="M99" s="32">
        <f>IF($B$6&gt;19,ROUND('1Sek._KINDERSIS'!N94*$B$6,0),ROUND('1Sek._KINDERSIS'!N94*$B$6*$B$7/100,0))</f>
        <v>75300</v>
      </c>
      <c r="N99" s="32">
        <f>IF($B$6&gt;19,ROUND('1Sek._KINDERSIS'!O94*$B$6,0),ROUND('1Sek._KINDERSIS'!O94*$B$6*$B$7/100,0))</f>
        <v>79950</v>
      </c>
      <c r="O99" s="32">
        <f>IF($B$6&gt;19,ROUND('1Sek._KINDERSIS'!P94*$B$6,0),ROUND('1Sek._KINDERSIS'!P94*$B$6*$B$7/100,0))</f>
        <v>69510</v>
      </c>
    </row>
    <row r="100" spans="2:15" x14ac:dyDescent="0.25">
      <c r="B100" s="45">
        <v>89</v>
      </c>
      <c r="C100" s="46">
        <v>62220</v>
      </c>
      <c r="D100" s="44">
        <f>IF($B$6&gt;19,ROUND('1Sek._KINDERSIS'!E95*$B$6,0),ROUND('1Sek._KINDERSIS'!E95*$B$6*$B$7/100,0))</f>
        <v>43560</v>
      </c>
      <c r="E100" s="44">
        <f>IF($B$6&gt;19,ROUND('1Sek._KINDERSIS'!F95*$B$6,0),ROUND('1Sek._KINDERSIS'!F95*$B$6*$B$7/100,0))</f>
        <v>54120</v>
      </c>
      <c r="F100" s="44">
        <f>IF($B$6&gt;19,ROUND('1Sek._KINDERSIS'!G95*$B$6,0),ROUND('1Sek._KINDERSIS'!G95*$B$6*$B$7/100,0))</f>
        <v>68430</v>
      </c>
      <c r="G100" s="44">
        <f>IF($B$6&gt;19,ROUND('1Sek._KINDERSIS'!H95*$B$6,0),ROUND('1Sek._KINDERSIS'!H95*$B$6*$B$7/100,0))</f>
        <v>67200</v>
      </c>
      <c r="H100" s="44">
        <f>IF($B$6&gt;19,ROUND('1Sek._KINDERSIS'!I95*$B$6,0),ROUND('1Sek._KINDERSIS'!I95*$B$6*$B$7/100,0))</f>
        <v>67200</v>
      </c>
      <c r="I100" s="44">
        <f>IF($B$6&gt;19,ROUND('1Sek._KINDERSIS'!J95*$B$6,0),ROUND('1Sek._KINDERSIS'!J95*$B$6*$B$7/100,0))</f>
        <v>47280</v>
      </c>
      <c r="J100" s="44">
        <f>IF($B$6&gt;19,ROUND('1Sek._KINDERSIS'!K95*$B$6,0),ROUND('1Sek._KINDERSIS'!K95*$B$6*$B$7/100,0))</f>
        <v>43560</v>
      </c>
      <c r="K100" s="44">
        <f>IF($B$6&gt;19,ROUND('1Sek._KINDERSIS'!L95*$B$6,0),ROUND('1Sek._KINDERSIS'!L95*$B$6*$B$7/100,0))</f>
        <v>44190</v>
      </c>
      <c r="L100" s="44">
        <f>IF($B$6&gt;19,ROUND('1Sek._KINDERSIS'!M95*$B$6,0),ROUND('1Sek._KINDERSIS'!M95*$B$6*$B$7/100,0))</f>
        <v>69690</v>
      </c>
      <c r="M100" s="44">
        <f>IF($B$6&gt;19,ROUND('1Sek._KINDERSIS'!N95*$B$6,0),ROUND('1Sek._KINDERSIS'!N95*$B$6*$B$7/100,0))</f>
        <v>80880</v>
      </c>
      <c r="N100" s="44">
        <f>IF($B$6&gt;19,ROUND('1Sek._KINDERSIS'!O95*$B$6,0),ROUND('1Sek._KINDERSIS'!O95*$B$6*$B$7/100,0))</f>
        <v>85860</v>
      </c>
      <c r="O100" s="44">
        <f>IF($B$6&gt;19,ROUND('1Sek._KINDERSIS'!P95*$B$6,0),ROUND('1Sek._KINDERSIS'!P95*$B$6*$B$7/100,0))</f>
        <v>74670</v>
      </c>
    </row>
    <row r="101" spans="2:15" x14ac:dyDescent="0.25">
      <c r="B101" s="47">
        <v>90</v>
      </c>
      <c r="C101" s="48">
        <v>66870</v>
      </c>
      <c r="D101" s="32">
        <f>IF($B$6&gt;19,ROUND('1Sek._KINDERSIS'!E96*$B$6,0),ROUND('1Sek._KINDERSIS'!E96*$B$6*$B$7/100,0))</f>
        <v>47010</v>
      </c>
      <c r="E101" s="32">
        <f>IF($B$6&gt;19,ROUND('1Sek._KINDERSIS'!F96*$B$6,0),ROUND('1Sek._KINDERSIS'!F96*$B$6*$B$7/100,0))</f>
        <v>58440</v>
      </c>
      <c r="F101" s="32">
        <f>IF($B$6&gt;19,ROUND('1Sek._KINDERSIS'!G96*$B$6,0),ROUND('1Sek._KINDERSIS'!G96*$B$6*$B$7/100,0))</f>
        <v>73890</v>
      </c>
      <c r="G101" s="32">
        <f>IF($B$6&gt;19,ROUND('1Sek._KINDERSIS'!H96*$B$6,0),ROUND('1Sek._KINDERSIS'!H96*$B$6*$B$7/100,0))</f>
        <v>72540</v>
      </c>
      <c r="H101" s="32">
        <f>IF($B$6&gt;19,ROUND('1Sek._KINDERSIS'!I96*$B$6,0),ROUND('1Sek._KINDERSIS'!I96*$B$6*$B$7/100,0))</f>
        <v>72540</v>
      </c>
      <c r="I101" s="32">
        <f>IF($B$6&gt;19,ROUND('1Sek._KINDERSIS'!J96*$B$6,0),ROUND('1Sek._KINDERSIS'!J96*$B$6*$B$7/100,0))</f>
        <v>51060</v>
      </c>
      <c r="J101" s="32">
        <f>IF($B$6&gt;19,ROUND('1Sek._KINDERSIS'!K96*$B$6,0),ROUND('1Sek._KINDERSIS'!K96*$B$6*$B$7/100,0))</f>
        <v>47010</v>
      </c>
      <c r="K101" s="32">
        <f>IF($B$6&gt;19,ROUND('1Sek._KINDERSIS'!L96*$B$6,0),ROUND('1Sek._KINDERSIS'!L96*$B$6*$B$7/100,0))</f>
        <v>47700</v>
      </c>
      <c r="L101" s="32">
        <f>IF($B$6&gt;19,ROUND('1Sek._KINDERSIS'!M96*$B$6,0),ROUND('1Sek._KINDERSIS'!M96*$B$6*$B$7/100,0))</f>
        <v>75240</v>
      </c>
      <c r="M101" s="32">
        <f>IF($B$6&gt;19,ROUND('1Sek._KINDERSIS'!N96*$B$6,0),ROUND('1Sek._KINDERSIS'!N96*$B$6*$B$7/100,0))</f>
        <v>87330</v>
      </c>
      <c r="N101" s="32">
        <f>IF($B$6&gt;19,ROUND('1Sek._KINDERSIS'!O96*$B$6,0),ROUND('1Sek._KINDERSIS'!O96*$B$6*$B$7/100,0))</f>
        <v>92700</v>
      </c>
      <c r="O101" s="32">
        <f>IF($B$6&gt;19,ROUND('1Sek._KINDERSIS'!P96*$B$6,0),ROUND('1Sek._KINDERSIS'!P96*$B$6*$B$7/100,0))</f>
        <v>80610</v>
      </c>
    </row>
    <row r="102" spans="2:15" x14ac:dyDescent="0.25">
      <c r="B102" s="45">
        <v>91</v>
      </c>
      <c r="C102" s="46">
        <v>71880</v>
      </c>
      <c r="D102" s="44">
        <f>IF($B$6&gt;19,ROUND('1Sek._KINDERSIS'!E97*$B$6,0),ROUND('1Sek._KINDERSIS'!E97*$B$6*$B$7/100,0))</f>
        <v>50790</v>
      </c>
      <c r="E102" s="44">
        <f>IF($B$6&gt;19,ROUND('1Sek._KINDERSIS'!F97*$B$6,0),ROUND('1Sek._KINDERSIS'!F97*$B$6*$B$7/100,0))</f>
        <v>63120</v>
      </c>
      <c r="F102" s="44">
        <f>IF($B$6&gt;19,ROUND('1Sek._KINDERSIS'!G97*$B$6,0),ROUND('1Sek._KINDERSIS'!G97*$B$6*$B$7/100,0))</f>
        <v>79800</v>
      </c>
      <c r="G102" s="44">
        <f>IF($B$6&gt;19,ROUND('1Sek._KINDERSIS'!H97*$B$6,0),ROUND('1Sek._KINDERSIS'!H97*$B$6*$B$7/100,0))</f>
        <v>78330</v>
      </c>
      <c r="H102" s="44">
        <f>IF($B$6&gt;19,ROUND('1Sek._KINDERSIS'!I97*$B$6,0),ROUND('1Sek._KINDERSIS'!I97*$B$6*$B$7/100,0))</f>
        <v>78330</v>
      </c>
      <c r="I102" s="44">
        <f>IF($B$6&gt;19,ROUND('1Sek._KINDERSIS'!J97*$B$6,0),ROUND('1Sek._KINDERSIS'!J97*$B$6*$B$7/100,0))</f>
        <v>55140</v>
      </c>
      <c r="J102" s="44">
        <f>IF($B$6&gt;19,ROUND('1Sek._KINDERSIS'!K97*$B$6,0),ROUND('1Sek._KINDERSIS'!K97*$B$6*$B$7/100,0))</f>
        <v>50790</v>
      </c>
      <c r="K102" s="44">
        <f>IF($B$6&gt;19,ROUND('1Sek._KINDERSIS'!L97*$B$6,0),ROUND('1Sek._KINDERSIS'!L97*$B$6*$B$7/100,0))</f>
        <v>51510</v>
      </c>
      <c r="L102" s="44">
        <f>IF($B$6&gt;19,ROUND('1Sek._KINDERSIS'!M97*$B$6,0),ROUND('1Sek._KINDERSIS'!M97*$B$6*$B$7/100,0))</f>
        <v>81240</v>
      </c>
      <c r="M102" s="44">
        <f>IF($B$6&gt;19,ROUND('1Sek._KINDERSIS'!N97*$B$6,0),ROUND('1Sek._KINDERSIS'!N97*$B$6*$B$7/100,0))</f>
        <v>94290</v>
      </c>
      <c r="N102" s="44">
        <f>IF($B$6&gt;19,ROUND('1Sek._KINDERSIS'!O97*$B$6,0),ROUND('1Sek._KINDERSIS'!O97*$B$6*$B$7/100,0))</f>
        <v>100110</v>
      </c>
      <c r="O102" s="44">
        <f>IF($B$6&gt;19,ROUND('1Sek._KINDERSIS'!P97*$B$6,0),ROUND('1Sek._KINDERSIS'!P97*$B$6*$B$7/100,0))</f>
        <v>87060</v>
      </c>
    </row>
    <row r="103" spans="2:15" x14ac:dyDescent="0.25">
      <c r="B103" s="47">
        <v>92</v>
      </c>
      <c r="C103" s="48">
        <v>77340</v>
      </c>
      <c r="D103" s="32">
        <f>IF($B$6&gt;19,ROUND('1Sek._KINDERSIS'!E98*$B$6,0),ROUND('1Sek._KINDERSIS'!E98*$B$6*$B$7/100,0))</f>
        <v>54840</v>
      </c>
      <c r="E103" s="32">
        <f>IF($B$6&gt;19,ROUND('1Sek._KINDERSIS'!F98*$B$6,0),ROUND('1Sek._KINDERSIS'!F98*$B$6*$B$7/100,0))</f>
        <v>68160</v>
      </c>
      <c r="F103" s="32">
        <f>IF($B$6&gt;19,ROUND('1Sek._KINDERSIS'!G98*$B$6,0),ROUND('1Sek._KINDERSIS'!G98*$B$6*$B$7/100,0))</f>
        <v>86160</v>
      </c>
      <c r="G103" s="32">
        <f>IF($B$6&gt;19,ROUND('1Sek._KINDERSIS'!H98*$B$6,0),ROUND('1Sek._KINDERSIS'!H98*$B$6*$B$7/100,0))</f>
        <v>84600</v>
      </c>
      <c r="H103" s="32">
        <f>IF($B$6&gt;19,ROUND('1Sek._KINDERSIS'!I98*$B$6,0),ROUND('1Sek._KINDERSIS'!I98*$B$6*$B$7/100,0))</f>
        <v>84600</v>
      </c>
      <c r="I103" s="32">
        <f>IF($B$6&gt;19,ROUND('1Sek._KINDERSIS'!J98*$B$6,0),ROUND('1Sek._KINDERSIS'!J98*$B$6*$B$7/100,0))</f>
        <v>59520</v>
      </c>
      <c r="J103" s="32">
        <f>IF($B$6&gt;19,ROUND('1Sek._KINDERSIS'!K98*$B$6,0),ROUND('1Sek._KINDERSIS'!K98*$B$6*$B$7/100,0))</f>
        <v>54840</v>
      </c>
      <c r="K103" s="32">
        <f>IF($B$6&gt;19,ROUND('1Sek._KINDERSIS'!L98*$B$6,0),ROUND('1Sek._KINDERSIS'!L98*$B$6*$B$7/100,0))</f>
        <v>55620</v>
      </c>
      <c r="L103" s="32">
        <f>IF($B$6&gt;19,ROUND('1Sek._KINDERSIS'!M98*$B$6,0),ROUND('1Sek._KINDERSIS'!M98*$B$6*$B$7/100,0))</f>
        <v>87720</v>
      </c>
      <c r="M103" s="32">
        <f>IF($B$6&gt;19,ROUND('1Sek._KINDERSIS'!N98*$B$6,0),ROUND('1Sek._KINDERSIS'!N98*$B$6*$B$7/100,0))</f>
        <v>101820</v>
      </c>
      <c r="N103" s="32">
        <f>IF($B$6&gt;19,ROUND('1Sek._KINDERSIS'!O98*$B$6,0),ROUND('1Sek._KINDERSIS'!O98*$B$6*$B$7/100,0))</f>
        <v>108090</v>
      </c>
      <c r="O103" s="32">
        <f>IF($B$6&gt;19,ROUND('1Sek._KINDERSIS'!P98*$B$6,0),ROUND('1Sek._KINDERSIS'!P98*$B$6*$B$7/100,0))</f>
        <v>93990</v>
      </c>
    </row>
    <row r="104" spans="2:15" x14ac:dyDescent="0.25">
      <c r="B104" s="45">
        <v>93</v>
      </c>
      <c r="C104" s="46">
        <v>83160</v>
      </c>
      <c r="D104" s="44">
        <f>IF($B$6&gt;19,ROUND('1Sek._KINDERSIS'!E99*$B$6,0),ROUND('1Sek._KINDERSIS'!E99*$B$6*$B$7/100,0))</f>
        <v>59190</v>
      </c>
      <c r="E104" s="44">
        <f>IF($B$6&gt;19,ROUND('1Sek._KINDERSIS'!F99*$B$6,0),ROUND('1Sek._KINDERSIS'!F99*$B$6*$B$7/100,0))</f>
        <v>73590</v>
      </c>
      <c r="F104" s="44">
        <f>IF($B$6&gt;19,ROUND('1Sek._KINDERSIS'!G99*$B$6,0),ROUND('1Sek._KINDERSIS'!G99*$B$6*$B$7/100,0))</f>
        <v>93030</v>
      </c>
      <c r="G104" s="44">
        <f>IF($B$6&gt;19,ROUND('1Sek._KINDERSIS'!H99*$B$6,0),ROUND('1Sek._KINDERSIS'!H99*$B$6*$B$7/100,0))</f>
        <v>91350</v>
      </c>
      <c r="H104" s="44">
        <f>IF($B$6&gt;19,ROUND('1Sek._KINDERSIS'!I99*$B$6,0),ROUND('1Sek._KINDERSIS'!I99*$B$6*$B$7/100,0))</f>
        <v>91350</v>
      </c>
      <c r="I104" s="44">
        <f>IF($B$6&gt;19,ROUND('1Sek._KINDERSIS'!J99*$B$6,0),ROUND('1Sek._KINDERSIS'!J99*$B$6*$B$7/100,0))</f>
        <v>64260</v>
      </c>
      <c r="J104" s="44">
        <f>IF($B$6&gt;19,ROUND('1Sek._KINDERSIS'!K99*$B$6,0),ROUND('1Sek._KINDERSIS'!K99*$B$6*$B$7/100,0))</f>
        <v>59190</v>
      </c>
      <c r="K104" s="44">
        <f>IF($B$6&gt;19,ROUND('1Sek._KINDERSIS'!L99*$B$6,0),ROUND('1Sek._KINDERSIS'!L99*$B$6*$B$7/100,0))</f>
        <v>60030</v>
      </c>
      <c r="L104" s="44">
        <f>IF($B$6&gt;19,ROUND('1Sek._KINDERSIS'!M99*$B$6,0),ROUND('1Sek._KINDERSIS'!M99*$B$6*$B$7/100,0))</f>
        <v>94710</v>
      </c>
      <c r="M104" s="44">
        <f>IF($B$6&gt;19,ROUND('1Sek._KINDERSIS'!N99*$B$6,0),ROUND('1Sek._KINDERSIS'!N99*$B$6*$B$7/100,0))</f>
        <v>109950</v>
      </c>
      <c r="N104" s="44">
        <f>IF($B$6&gt;19,ROUND('1Sek._KINDERSIS'!O99*$B$6,0),ROUND('1Sek._KINDERSIS'!O99*$B$6*$B$7/100,0))</f>
        <v>116700</v>
      </c>
      <c r="O104" s="44">
        <f>IF($B$6&gt;19,ROUND('1Sek._KINDERSIS'!P99*$B$6,0),ROUND('1Sek._KINDERSIS'!P99*$B$6*$B$7/100,0))</f>
        <v>101490</v>
      </c>
    </row>
    <row r="105" spans="2:15" x14ac:dyDescent="0.25">
      <c r="B105" s="47">
        <v>94</v>
      </c>
      <c r="C105" s="48">
        <v>89400</v>
      </c>
      <c r="D105" s="32">
        <f>IF($B$6&gt;19,ROUND('1Sek._KINDERSIS'!E100*$B$6,0),ROUND('1Sek._KINDERSIS'!E100*$B$6*$B$7/100,0))</f>
        <v>63930</v>
      </c>
      <c r="E105" s="32">
        <f>IF($B$6&gt;19,ROUND('1Sek._KINDERSIS'!F100*$B$6,0),ROUND('1Sek._KINDERSIS'!F100*$B$6*$B$7/100,0))</f>
        <v>79440</v>
      </c>
      <c r="F105" s="32">
        <f>IF($B$6&gt;19,ROUND('1Sek._KINDERSIS'!G100*$B$6,0),ROUND('1Sek._KINDERSIS'!G100*$B$6*$B$7/100,0))</f>
        <v>100440</v>
      </c>
      <c r="G105" s="32">
        <f>IF($B$6&gt;19,ROUND('1Sek._KINDERSIS'!H100*$B$6,0),ROUND('1Sek._KINDERSIS'!H100*$B$6*$B$7/100,0))</f>
        <v>98640</v>
      </c>
      <c r="H105" s="32">
        <f>IF($B$6&gt;19,ROUND('1Sek._KINDERSIS'!I100*$B$6,0),ROUND('1Sek._KINDERSIS'!I100*$B$6*$B$7/100,0))</f>
        <v>98640</v>
      </c>
      <c r="I105" s="32">
        <f>IF($B$6&gt;19,ROUND('1Sek._KINDERSIS'!J100*$B$6,0),ROUND('1Sek._KINDERSIS'!J100*$B$6*$B$7/100,0))</f>
        <v>69390</v>
      </c>
      <c r="J105" s="32">
        <f>IF($B$6&gt;19,ROUND('1Sek._KINDERSIS'!K100*$B$6,0),ROUND('1Sek._KINDERSIS'!K100*$B$6*$B$7/100,0))</f>
        <v>63930</v>
      </c>
      <c r="K105" s="32">
        <f>IF($B$6&gt;19,ROUND('1Sek._KINDERSIS'!L100*$B$6,0),ROUND('1Sek._KINDERSIS'!L100*$B$6*$B$7/100,0))</f>
        <v>64830</v>
      </c>
      <c r="L105" s="32">
        <f>IF($B$6&gt;19,ROUND('1Sek._KINDERSIS'!M100*$B$6,0),ROUND('1Sek._KINDERSIS'!M100*$B$6*$B$7/100,0))</f>
        <v>102270</v>
      </c>
      <c r="M105" s="32">
        <f>IF($B$6&gt;19,ROUND('1Sek._KINDERSIS'!N100*$B$6,0),ROUND('1Sek._KINDERSIS'!N100*$B$6*$B$7/100,0))</f>
        <v>118710</v>
      </c>
      <c r="N105" s="32">
        <f>IF($B$6&gt;19,ROUND('1Sek._KINDERSIS'!O100*$B$6,0),ROUND('1Sek._KINDERSIS'!O100*$B$6*$B$7/100,0))</f>
        <v>126030</v>
      </c>
      <c r="O105" s="32">
        <f>IF($B$6&gt;19,ROUND('1Sek._KINDERSIS'!P100*$B$6,0),ROUND('1Sek._KINDERSIS'!P100*$B$6*$B$7/100,0))</f>
        <v>109590</v>
      </c>
    </row>
    <row r="106" spans="2:15" x14ac:dyDescent="0.25">
      <c r="B106" s="45">
        <v>95</v>
      </c>
      <c r="C106" s="46">
        <v>96120</v>
      </c>
      <c r="D106" s="44">
        <f>IF($B$6&gt;19,ROUND('1Sek._KINDERSIS'!E101*$B$6,0),ROUND('1Sek._KINDERSIS'!E101*$B$6*$B$7/100,0))</f>
        <v>69060</v>
      </c>
      <c r="E106" s="44">
        <f>IF($B$6&gt;19,ROUND('1Sek._KINDERSIS'!F101*$B$6,0),ROUND('1Sek._KINDERSIS'!F101*$B$6*$B$7/100,0))</f>
        <v>85830</v>
      </c>
      <c r="F106" s="44">
        <f>IF($B$6&gt;19,ROUND('1Sek._KINDERSIS'!G101*$B$6,0),ROUND('1Sek._KINDERSIS'!G101*$B$6*$B$7/100,0))</f>
        <v>108510</v>
      </c>
      <c r="G106" s="44">
        <f>IF($B$6&gt;19,ROUND('1Sek._KINDERSIS'!H101*$B$6,0),ROUND('1Sek._KINDERSIS'!H101*$B$6*$B$7/100,0))</f>
        <v>106530</v>
      </c>
      <c r="H106" s="44">
        <f>IF($B$6&gt;19,ROUND('1Sek._KINDERSIS'!I101*$B$6,0),ROUND('1Sek._KINDERSIS'!I101*$B$6*$B$7/100,0))</f>
        <v>106530</v>
      </c>
      <c r="I106" s="44">
        <f>IF($B$6&gt;19,ROUND('1Sek._KINDERSIS'!J101*$B$6,0),ROUND('1Sek._KINDERSIS'!J101*$B$6*$B$7/100,0))</f>
        <v>74970</v>
      </c>
      <c r="J106" s="44">
        <f>IF($B$6&gt;19,ROUND('1Sek._KINDERSIS'!K101*$B$6,0),ROUND('1Sek._KINDERSIS'!K101*$B$6*$B$7/100,0))</f>
        <v>69060</v>
      </c>
      <c r="K106" s="44">
        <f>IF($B$6&gt;19,ROUND('1Sek._KINDERSIS'!L101*$B$6,0),ROUND('1Sek._KINDERSIS'!L101*$B$6*$B$7/100,0))</f>
        <v>70020</v>
      </c>
      <c r="L106" s="44">
        <f>IF($B$6&gt;19,ROUND('1Sek._KINDERSIS'!M101*$B$6,0),ROUND('1Sek._KINDERSIS'!M101*$B$6*$B$7/100,0))</f>
        <v>110490</v>
      </c>
      <c r="M106" s="44">
        <f>IF($B$6&gt;19,ROUND('1Sek._KINDERSIS'!N101*$B$6,0),ROUND('1Sek._KINDERSIS'!N101*$B$6*$B$7/100,0))</f>
        <v>128220</v>
      </c>
      <c r="N106" s="44">
        <f>IF($B$6&gt;19,ROUND('1Sek._KINDERSIS'!O101*$B$6,0),ROUND('1Sek._KINDERSIS'!O101*$B$6*$B$7/100,0))</f>
        <v>136110</v>
      </c>
      <c r="O106" s="44">
        <f>IF($B$6&gt;19,ROUND('1Sek._KINDERSIS'!P101*$B$6,0),ROUND('1Sek._KINDERSIS'!P101*$B$6*$B$7/100,0))</f>
        <v>118380</v>
      </c>
    </row>
    <row r="107" spans="2:15" x14ac:dyDescent="0.25">
      <c r="B107" s="47">
        <v>96</v>
      </c>
      <c r="C107" s="48">
        <v>103350</v>
      </c>
      <c r="D107" s="32">
        <f>IF($B$6&gt;19,ROUND('1Sek._KINDERSIS'!E102*$B$6,0),ROUND('1Sek._KINDERSIS'!E102*$B$6*$B$7/100,0))</f>
        <v>75270</v>
      </c>
      <c r="E107" s="32">
        <f>IF($B$6&gt;19,ROUND('1Sek._KINDERSIS'!F102*$B$6,0),ROUND('1Sek._KINDERSIS'!F102*$B$6*$B$7/100,0))</f>
        <v>93540</v>
      </c>
      <c r="F107" s="32">
        <f>IF($B$6&gt;19,ROUND('1Sek._KINDERSIS'!G102*$B$6,0),ROUND('1Sek._KINDERSIS'!G102*$B$6*$B$7/100,0))</f>
        <v>118260</v>
      </c>
      <c r="G107" s="32">
        <f>IF($B$6&gt;19,ROUND('1Sek._KINDERSIS'!H102*$B$6,0),ROUND('1Sek._KINDERSIS'!H102*$B$6*$B$7/100,0))</f>
        <v>116130</v>
      </c>
      <c r="H107" s="32">
        <f>IF($B$6&gt;19,ROUND('1Sek._KINDERSIS'!I102*$B$6,0),ROUND('1Sek._KINDERSIS'!I102*$B$6*$B$7/100,0))</f>
        <v>116130</v>
      </c>
      <c r="I107" s="32">
        <f>IF($B$6&gt;19,ROUND('1Sek._KINDERSIS'!J102*$B$6,0),ROUND('1Sek._KINDERSIS'!J102*$B$6*$B$7/100,0))</f>
        <v>81720</v>
      </c>
      <c r="J107" s="32">
        <f>IF($B$6&gt;19,ROUND('1Sek._KINDERSIS'!K102*$B$6,0),ROUND('1Sek._KINDERSIS'!K102*$B$6*$B$7/100,0))</f>
        <v>75270</v>
      </c>
      <c r="K107" s="32">
        <f>IF($B$6&gt;19,ROUND('1Sek._KINDERSIS'!L102*$B$6,0),ROUND('1Sek._KINDERSIS'!L102*$B$6*$B$7/100,0))</f>
        <v>76350</v>
      </c>
      <c r="L107" s="32">
        <f>IF($B$6&gt;19,ROUND('1Sek._KINDERSIS'!M102*$B$6,0),ROUND('1Sek._KINDERSIS'!M102*$B$6*$B$7/100,0))</f>
        <v>120420</v>
      </c>
      <c r="M107" s="32">
        <f>IF($B$6&gt;19,ROUND('1Sek._KINDERSIS'!N102*$B$6,0),ROUND('1Sek._KINDERSIS'!N102*$B$6*$B$7/100,0))</f>
        <v>139770</v>
      </c>
      <c r="N107" s="32">
        <f>IF($B$6&gt;19,ROUND('1Sek._KINDERSIS'!O102*$B$6,0),ROUND('1Sek._KINDERSIS'!O102*$B$6*$B$7/100,0))</f>
        <v>148380</v>
      </c>
      <c r="O107" s="32">
        <f>IF($B$6&gt;19,ROUND('1Sek._KINDERSIS'!P102*$B$6,0),ROUND('1Sek._KINDERSIS'!P102*$B$6*$B$7/100,0))</f>
        <v>129030</v>
      </c>
    </row>
    <row r="108" spans="2:15" x14ac:dyDescent="0.25">
      <c r="B108" s="45">
        <v>97</v>
      </c>
      <c r="C108" s="46">
        <v>111150</v>
      </c>
      <c r="D108" s="44">
        <f>IF($B$6&gt;19,ROUND('1Sek._KINDERSIS'!E103*$B$6,0),ROUND('1Sek._KINDERSIS'!E103*$B$6*$B$7/100,0))</f>
        <v>82020</v>
      </c>
      <c r="E108" s="44">
        <f>IF($B$6&gt;19,ROUND('1Sek._KINDERSIS'!F103*$B$6,0),ROUND('1Sek._KINDERSIS'!F103*$B$6*$B$7/100,0))</f>
        <v>101940</v>
      </c>
      <c r="F108" s="44">
        <f>IF($B$6&gt;19,ROUND('1Sek._KINDERSIS'!G103*$B$6,0),ROUND('1Sek._KINDERSIS'!G103*$B$6*$B$7/100,0))</f>
        <v>128910</v>
      </c>
      <c r="G108" s="44">
        <f>IF($B$6&gt;19,ROUND('1Sek._KINDERSIS'!H103*$B$6,0),ROUND('1Sek._KINDERSIS'!H103*$B$6*$B$7/100,0))</f>
        <v>126540</v>
      </c>
      <c r="H108" s="44">
        <f>IF($B$6&gt;19,ROUND('1Sek._KINDERSIS'!I103*$B$6,0),ROUND('1Sek._KINDERSIS'!I103*$B$6*$B$7/100,0))</f>
        <v>126540</v>
      </c>
      <c r="I108" s="44">
        <f>IF($B$6&gt;19,ROUND('1Sek._KINDERSIS'!J103*$B$6,0),ROUND('1Sek._KINDERSIS'!J103*$B$6*$B$7/100,0))</f>
        <v>89070</v>
      </c>
      <c r="J108" s="44">
        <f>IF($B$6&gt;19,ROUND('1Sek._KINDERSIS'!K103*$B$6,0),ROUND('1Sek._KINDERSIS'!K103*$B$6*$B$7/100,0))</f>
        <v>82020</v>
      </c>
      <c r="K108" s="44">
        <f>IF($B$6&gt;19,ROUND('1Sek._KINDERSIS'!L103*$B$6,0),ROUND('1Sek._KINDERSIS'!L103*$B$6*$B$7/100,0))</f>
        <v>83190</v>
      </c>
      <c r="L108" s="44">
        <f>IF($B$6&gt;19,ROUND('1Sek._KINDERSIS'!M103*$B$6,0),ROUND('1Sek._KINDERSIS'!M103*$B$6*$B$7/100,0))</f>
        <v>131250</v>
      </c>
      <c r="M108" s="44">
        <f>IF($B$6&gt;19,ROUND('1Sek._KINDERSIS'!N103*$B$6,0),ROUND('1Sek._KINDERSIS'!N103*$B$6*$B$7/100,0))</f>
        <v>152340</v>
      </c>
      <c r="N108" s="44">
        <f>IF($B$6&gt;19,ROUND('1Sek._KINDERSIS'!O103*$B$6,0),ROUND('1Sek._KINDERSIS'!O103*$B$6*$B$7/100,0))</f>
        <v>161700</v>
      </c>
      <c r="O108" s="44">
        <f>IF($B$6&gt;19,ROUND('1Sek._KINDERSIS'!P103*$B$6,0),ROUND('1Sek._KINDERSIS'!P103*$B$6*$B$7/100,0))</f>
        <v>140610</v>
      </c>
    </row>
    <row r="109" spans="2:15" x14ac:dyDescent="0.25">
      <c r="B109" s="47">
        <v>98</v>
      </c>
      <c r="C109" s="48">
        <v>119490</v>
      </c>
      <c r="D109" s="32">
        <f>IF($B$6&gt;19,ROUND('1Sek._KINDERSIS'!E104*$B$6,0),ROUND('1Sek._KINDERSIS'!E104*$B$6*$B$7/100,0))</f>
        <v>89430</v>
      </c>
      <c r="E109" s="32">
        <f>IF($B$6&gt;19,ROUND('1Sek._KINDERSIS'!F104*$B$6,0),ROUND('1Sek._KINDERSIS'!F104*$B$6*$B$7/100,0))</f>
        <v>111120</v>
      </c>
      <c r="F109" s="32">
        <f>IF($B$6&gt;19,ROUND('1Sek._KINDERSIS'!G104*$B$6,0),ROUND('1Sek._KINDERSIS'!G104*$B$6*$B$7/100,0))</f>
        <v>140520</v>
      </c>
      <c r="G109" s="32">
        <f>IF($B$6&gt;19,ROUND('1Sek._KINDERSIS'!H104*$B$6,0),ROUND('1Sek._KINDERSIS'!H104*$B$6*$B$7/100,0))</f>
        <v>137970</v>
      </c>
      <c r="H109" s="32">
        <f>IF($B$6&gt;19,ROUND('1Sek._KINDERSIS'!I104*$B$6,0),ROUND('1Sek._KINDERSIS'!I104*$B$6*$B$7/100,0))</f>
        <v>137970</v>
      </c>
      <c r="I109" s="32">
        <f>IF($B$6&gt;19,ROUND('1Sek._KINDERSIS'!J104*$B$6,0),ROUND('1Sek._KINDERSIS'!J104*$B$6*$B$7/100,0))</f>
        <v>97080</v>
      </c>
      <c r="J109" s="32">
        <f>IF($B$6&gt;19,ROUND('1Sek._KINDERSIS'!K104*$B$6,0),ROUND('1Sek._KINDERSIS'!K104*$B$6*$B$7/100,0))</f>
        <v>89430</v>
      </c>
      <c r="K109" s="32">
        <f>IF($B$6&gt;19,ROUND('1Sek._KINDERSIS'!L104*$B$6,0),ROUND('1Sek._KINDERSIS'!L104*$B$6*$B$7/100,0))</f>
        <v>90690</v>
      </c>
      <c r="L109" s="32">
        <f>IF($B$6&gt;19,ROUND('1Sek._KINDERSIS'!M104*$B$6,0),ROUND('1Sek._KINDERSIS'!M104*$B$6*$B$7/100,0))</f>
        <v>143070</v>
      </c>
      <c r="M109" s="32">
        <f>IF($B$6&gt;19,ROUND('1Sek._KINDERSIS'!N104*$B$6,0),ROUND('1Sek._KINDERSIS'!N104*$B$6*$B$7/100,0))</f>
        <v>166050</v>
      </c>
      <c r="N109" s="32">
        <f>IF($B$6&gt;19,ROUND('1Sek._KINDERSIS'!O104*$B$6,0),ROUND('1Sek._KINDERSIS'!O104*$B$6*$B$7/100,0))</f>
        <v>176280</v>
      </c>
      <c r="O109" s="32">
        <f>IF($B$6&gt;19,ROUND('1Sek._KINDERSIS'!P104*$B$6,0),ROUND('1Sek._KINDERSIS'!P104*$B$6*$B$7/100,0))</f>
        <v>153300</v>
      </c>
    </row>
    <row r="110" spans="2:15" x14ac:dyDescent="0.25">
      <c r="B110" s="45">
        <v>99</v>
      </c>
      <c r="C110" s="46">
        <v>128550</v>
      </c>
      <c r="D110" s="44">
        <f>IF($B$6&gt;19,ROUND('1Sek._KINDERSIS'!E105*$B$6,0),ROUND('1Sek._KINDERSIS'!E105*$B$6*$B$7/100,0))</f>
        <v>97470</v>
      </c>
      <c r="E110" s="44">
        <f>IF($B$6&gt;19,ROUND('1Sek._KINDERSIS'!F105*$B$6,0),ROUND('1Sek._KINDERSIS'!F105*$B$6*$B$7/100,0))</f>
        <v>121140</v>
      </c>
      <c r="F110" s="44">
        <f>IF($B$6&gt;19,ROUND('1Sek._KINDERSIS'!G105*$B$6,0),ROUND('1Sek._KINDERSIS'!G105*$B$6*$B$7/100,0))</f>
        <v>153150</v>
      </c>
      <c r="G110" s="44">
        <f>IF($B$6&gt;19,ROUND('1Sek._KINDERSIS'!H105*$B$6,0),ROUND('1Sek._KINDERSIS'!H105*$B$6*$B$7/100,0))</f>
        <v>150360</v>
      </c>
      <c r="H110" s="44">
        <f>IF($B$6&gt;19,ROUND('1Sek._KINDERSIS'!I105*$B$6,0),ROUND('1Sek._KINDERSIS'!I105*$B$6*$B$7/100,0))</f>
        <v>150360</v>
      </c>
      <c r="I110" s="44">
        <f>IF($B$6&gt;19,ROUND('1Sek._KINDERSIS'!J105*$B$6,0),ROUND('1Sek._KINDERSIS'!J105*$B$6*$B$7/100,0))</f>
        <v>105810</v>
      </c>
      <c r="J110" s="44">
        <f>IF($B$6&gt;19,ROUND('1Sek._KINDERSIS'!K105*$B$6,0),ROUND('1Sek._KINDERSIS'!K105*$B$6*$B$7/100,0))</f>
        <v>97470</v>
      </c>
      <c r="K110" s="44">
        <f>IF($B$6&gt;19,ROUND('1Sek._KINDERSIS'!L105*$B$6,0),ROUND('1Sek._KINDERSIS'!L105*$B$6*$B$7/100,0))</f>
        <v>98850</v>
      </c>
      <c r="L110" s="44">
        <f>IF($B$6&gt;19,ROUND('1Sek._KINDERSIS'!M105*$B$6,0),ROUND('1Sek._KINDERSIS'!M105*$B$6*$B$7/100,0))</f>
        <v>155940</v>
      </c>
      <c r="M110" s="44">
        <f>IF($B$6&gt;19,ROUND('1Sek._KINDERSIS'!N105*$B$6,0),ROUND('1Sek._KINDERSIS'!N105*$B$6*$B$7/100,0))</f>
        <v>180990</v>
      </c>
      <c r="N110" s="44">
        <f>IF($B$6&gt;19,ROUND('1Sek._KINDERSIS'!O105*$B$6,0),ROUND('1Sek._KINDERSIS'!O105*$B$6*$B$7/100,0))</f>
        <v>192150</v>
      </c>
      <c r="O110" s="44">
        <f>IF($B$6&gt;19,ROUND('1Sek._KINDERSIS'!P105*$B$6,0),ROUND('1Sek._KINDERSIS'!P105*$B$6*$B$7/100,0))</f>
        <v>167070</v>
      </c>
    </row>
  </sheetData>
  <sheetProtection selectLockedCells="1"/>
  <customSheetViews>
    <customSheetView guid="{A4018184-5EB9-4C59-A187-8FEC1EC28DE9}" showGridLines="0" state="hidden">
      <pane ySplit="11" topLeftCell="A12" activePane="bottomLeft" state="frozen"/>
      <selection pane="bottomLeft" activeCell="E5" sqref="E5:P5"/>
      <rowBreaks count="1" manualBreakCount="1">
        <brk id="81" min="1" max="14" man="1"/>
      </rowBreaks>
      <pageMargins left="0.19685039370078741" right="0.19685039370078741" top="0.39370078740157483" bottom="0.39370078740157483" header="0.31496062992125984" footer="0.31496062992125984"/>
      <printOptions horizontalCentered="1"/>
      <pageSetup paperSize="9" scale="60" orientation="portrait" r:id="rId1"/>
    </customSheetView>
  </customSheetViews>
  <mergeCells count="2">
    <mergeCell ref="B8:O8"/>
    <mergeCell ref="B1:O2"/>
  </mergeCells>
  <hyperlinks>
    <hyperlink ref="Q4" location="Übersicht!A1" tooltip="Übersicht Preisliste" display="Übersicht Preisliste" xr:uid="{00000000-0004-0000-0400-000000000000}"/>
    <hyperlink ref="Q7" location="Sporttarif!A1" tooltip="Sport Tarif" display="Sport Tarif" xr:uid="{00000000-0004-0000-0400-000001000000}"/>
    <hyperlink ref="Q9" location="'SIS KinderTarif '!A1" tooltip="Kinder Tarif" display="Kinder Tarif" xr:uid="{00000000-0004-0000-0400-000002000000}"/>
    <hyperlink ref="Q8" location="Fictiontarif!A1" tooltip="Entertainment Tarif" display="Entertainment Tarif" xr:uid="{00000000-0004-0000-0400-000003000000}"/>
    <hyperlink ref="Q6" location="Bundesligatarif!A1" tooltip="Bundesliga Tarif" display="Bundesliga Tarif" xr:uid="{00000000-0004-0000-0400-000004000000}"/>
  </hyperlinks>
  <printOptions horizontalCentered="1"/>
  <pageMargins left="0.19685039370078741" right="0.19685039370078741" top="0.39370078740157483" bottom="0.39370078740157483" header="0.31496062992125984" footer="0.31496062992125984"/>
  <pageSetup paperSize="9" scale="60" orientation="portrait" r:id="rId2"/>
  <rowBreaks count="1" manualBreakCount="1">
    <brk id="81" min="1" max="14"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Q171"/>
  <sheetViews>
    <sheetView showGridLines="0" zoomScale="90" zoomScaleNormal="90" workbookViewId="0">
      <selection activeCell="E41" sqref="E41"/>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7" x14ac:dyDescent="0.25">
      <c r="A2" s="132" t="s">
        <v>54</v>
      </c>
      <c r="B2" s="133"/>
      <c r="C2" s="134"/>
    </row>
    <row r="3" spans="1:17" x14ac:dyDescent="0.25">
      <c r="A3" s="8"/>
      <c r="B3" s="21"/>
      <c r="C3" s="21"/>
    </row>
    <row r="4" spans="1:17" x14ac:dyDescent="0.25">
      <c r="D4" s="17" t="s">
        <v>44</v>
      </c>
      <c r="E4" s="17" t="s">
        <v>1</v>
      </c>
      <c r="F4" s="17" t="s">
        <v>2</v>
      </c>
      <c r="G4" s="17" t="s">
        <v>3</v>
      </c>
      <c r="H4" s="17" t="s">
        <v>4</v>
      </c>
      <c r="I4" s="17" t="s">
        <v>5</v>
      </c>
      <c r="J4" s="17" t="s">
        <v>6</v>
      </c>
      <c r="K4" s="17" t="s">
        <v>7</v>
      </c>
      <c r="L4" s="17" t="s">
        <v>8</v>
      </c>
      <c r="M4" s="17" t="s">
        <v>9</v>
      </c>
      <c r="N4" s="17" t="s">
        <v>10</v>
      </c>
      <c r="O4" s="17" t="s">
        <v>11</v>
      </c>
      <c r="P4" s="17" t="s">
        <v>12</v>
      </c>
    </row>
    <row r="5" spans="1:17" x14ac:dyDescent="0.25">
      <c r="B5" s="7"/>
      <c r="C5" s="6"/>
      <c r="D5" s="91">
        <f>AVERAGE(E5:P5)</f>
        <v>100</v>
      </c>
      <c r="E5" s="11">
        <v>78</v>
      </c>
      <c r="F5" s="11">
        <v>105</v>
      </c>
      <c r="G5" s="11">
        <v>120</v>
      </c>
      <c r="H5" s="11">
        <v>122</v>
      </c>
      <c r="I5" s="11">
        <v>105</v>
      </c>
      <c r="J5" s="11">
        <v>55.000000000000007</v>
      </c>
      <c r="K5" s="11">
        <v>55.000000000000007</v>
      </c>
      <c r="L5" s="11">
        <v>85</v>
      </c>
      <c r="M5" s="11">
        <v>113.99999999999999</v>
      </c>
      <c r="N5" s="11">
        <v>124</v>
      </c>
      <c r="O5" s="11">
        <v>125</v>
      </c>
      <c r="P5" s="11">
        <v>112.00000000000001</v>
      </c>
    </row>
    <row r="6" spans="1:17" x14ac:dyDescent="0.25">
      <c r="A6" s="9" t="s">
        <v>0</v>
      </c>
      <c r="B6" s="10" t="s">
        <v>14</v>
      </c>
      <c r="C6" s="12" t="s">
        <v>13</v>
      </c>
      <c r="D6" s="12"/>
      <c r="E6" s="12"/>
      <c r="F6" s="12"/>
      <c r="G6" s="12"/>
      <c r="H6" s="12"/>
      <c r="I6" s="12"/>
      <c r="J6" s="12"/>
      <c r="K6" s="12"/>
      <c r="L6" s="12"/>
      <c r="M6" s="12"/>
      <c r="N6" s="12"/>
      <c r="O6" s="12"/>
      <c r="P6" s="12"/>
      <c r="Q6" s="17" t="s">
        <v>48</v>
      </c>
    </row>
    <row r="7" spans="1:17" x14ac:dyDescent="0.25">
      <c r="A7" s="16">
        <v>1</v>
      </c>
      <c r="B7" s="23">
        <v>150</v>
      </c>
      <c r="C7" s="12"/>
      <c r="D7" s="22">
        <f>B7/30</f>
        <v>5</v>
      </c>
      <c r="E7" s="22">
        <f>ROUND($D7*E$5/100,0)</f>
        <v>4</v>
      </c>
      <c r="F7" s="22">
        <f t="shared" ref="E7:P22" si="0">ROUND($D7*F$5/100,0)</f>
        <v>5</v>
      </c>
      <c r="G7" s="22">
        <f t="shared" si="0"/>
        <v>6</v>
      </c>
      <c r="H7" s="22">
        <f t="shared" si="0"/>
        <v>6</v>
      </c>
      <c r="I7" s="22">
        <f t="shared" si="0"/>
        <v>5</v>
      </c>
      <c r="J7" s="22">
        <f t="shared" si="0"/>
        <v>3</v>
      </c>
      <c r="K7" s="22">
        <f t="shared" si="0"/>
        <v>3</v>
      </c>
      <c r="L7" s="22">
        <f t="shared" si="0"/>
        <v>4</v>
      </c>
      <c r="M7" s="22">
        <f t="shared" si="0"/>
        <v>6</v>
      </c>
      <c r="N7" s="22">
        <f t="shared" si="0"/>
        <v>6</v>
      </c>
      <c r="O7" s="22">
        <f t="shared" si="0"/>
        <v>6</v>
      </c>
      <c r="P7" s="22">
        <f t="shared" si="0"/>
        <v>6</v>
      </c>
      <c r="Q7" s="102">
        <f>AVERAGE(D7:P7)</f>
        <v>5</v>
      </c>
    </row>
    <row r="8" spans="1:17" x14ac:dyDescent="0.25">
      <c r="A8" s="15">
        <v>2</v>
      </c>
      <c r="B8" s="24">
        <v>180</v>
      </c>
      <c r="C8" s="13">
        <f>B8/B7-1</f>
        <v>0.19999999999999996</v>
      </c>
      <c r="D8" s="22">
        <f>B8/30</f>
        <v>6</v>
      </c>
      <c r="E8" s="22">
        <f>ROUND($D8*E$5/100,0)</f>
        <v>5</v>
      </c>
      <c r="F8" s="22">
        <f t="shared" si="0"/>
        <v>6</v>
      </c>
      <c r="G8" s="22">
        <f t="shared" si="0"/>
        <v>7</v>
      </c>
      <c r="H8" s="22">
        <f t="shared" si="0"/>
        <v>7</v>
      </c>
      <c r="I8" s="22">
        <f t="shared" si="0"/>
        <v>6</v>
      </c>
      <c r="J8" s="22">
        <f t="shared" si="0"/>
        <v>3</v>
      </c>
      <c r="K8" s="22">
        <f t="shared" si="0"/>
        <v>3</v>
      </c>
      <c r="L8" s="22">
        <f t="shared" si="0"/>
        <v>5</v>
      </c>
      <c r="M8" s="22">
        <f t="shared" si="0"/>
        <v>7</v>
      </c>
      <c r="N8" s="22">
        <f t="shared" si="0"/>
        <v>7</v>
      </c>
      <c r="O8" s="22">
        <f t="shared" si="0"/>
        <v>8</v>
      </c>
      <c r="P8" s="22">
        <f t="shared" si="0"/>
        <v>7</v>
      </c>
      <c r="Q8" s="102">
        <f t="shared" ref="Q8:Q71" si="1">AVERAGE(D8:P8)</f>
        <v>5.9230769230769234</v>
      </c>
    </row>
    <row r="9" spans="1:17" x14ac:dyDescent="0.25">
      <c r="A9" s="16">
        <v>3</v>
      </c>
      <c r="B9" s="23">
        <v>210</v>
      </c>
      <c r="C9" s="13">
        <f t="shared" ref="C9:C72" si="2">B9/B8-1</f>
        <v>0.16666666666666674</v>
      </c>
      <c r="D9" s="22">
        <f t="shared" ref="D9:D72" si="3">B9/30</f>
        <v>7</v>
      </c>
      <c r="E9" s="22">
        <f t="shared" si="0"/>
        <v>5</v>
      </c>
      <c r="F9" s="22">
        <f t="shared" si="0"/>
        <v>7</v>
      </c>
      <c r="G9" s="22">
        <f t="shared" si="0"/>
        <v>8</v>
      </c>
      <c r="H9" s="22">
        <f t="shared" si="0"/>
        <v>9</v>
      </c>
      <c r="I9" s="22">
        <f t="shared" si="0"/>
        <v>7</v>
      </c>
      <c r="J9" s="22">
        <f t="shared" si="0"/>
        <v>4</v>
      </c>
      <c r="K9" s="22">
        <f t="shared" si="0"/>
        <v>4</v>
      </c>
      <c r="L9" s="22">
        <f t="shared" si="0"/>
        <v>6</v>
      </c>
      <c r="M9" s="22">
        <f t="shared" si="0"/>
        <v>8</v>
      </c>
      <c r="N9" s="22">
        <f t="shared" si="0"/>
        <v>9</v>
      </c>
      <c r="O9" s="22">
        <f t="shared" si="0"/>
        <v>9</v>
      </c>
      <c r="P9" s="22">
        <f t="shared" si="0"/>
        <v>8</v>
      </c>
      <c r="Q9" s="102">
        <f t="shared" si="1"/>
        <v>7</v>
      </c>
    </row>
    <row r="10" spans="1:17" x14ac:dyDescent="0.25">
      <c r="A10" s="15">
        <v>4</v>
      </c>
      <c r="B10" s="24">
        <v>240</v>
      </c>
      <c r="C10" s="13">
        <f t="shared" si="2"/>
        <v>0.14285714285714279</v>
      </c>
      <c r="D10" s="22">
        <f t="shared" si="3"/>
        <v>8</v>
      </c>
      <c r="E10" s="22">
        <f t="shared" si="0"/>
        <v>6</v>
      </c>
      <c r="F10" s="22">
        <f t="shared" si="0"/>
        <v>8</v>
      </c>
      <c r="G10" s="22">
        <f t="shared" si="0"/>
        <v>10</v>
      </c>
      <c r="H10" s="22">
        <f t="shared" si="0"/>
        <v>10</v>
      </c>
      <c r="I10" s="22">
        <f t="shared" si="0"/>
        <v>8</v>
      </c>
      <c r="J10" s="22">
        <f t="shared" si="0"/>
        <v>4</v>
      </c>
      <c r="K10" s="22">
        <f t="shared" si="0"/>
        <v>4</v>
      </c>
      <c r="L10" s="22">
        <f t="shared" si="0"/>
        <v>7</v>
      </c>
      <c r="M10" s="22">
        <f t="shared" si="0"/>
        <v>9</v>
      </c>
      <c r="N10" s="22">
        <f t="shared" si="0"/>
        <v>10</v>
      </c>
      <c r="O10" s="22">
        <f t="shared" si="0"/>
        <v>10</v>
      </c>
      <c r="P10" s="22">
        <f t="shared" si="0"/>
        <v>9</v>
      </c>
      <c r="Q10" s="102">
        <f t="shared" si="1"/>
        <v>7.9230769230769234</v>
      </c>
    </row>
    <row r="11" spans="1:17" x14ac:dyDescent="0.25">
      <c r="A11" s="16">
        <v>5</v>
      </c>
      <c r="B11" s="23">
        <v>270</v>
      </c>
      <c r="C11" s="13">
        <f t="shared" si="2"/>
        <v>0.125</v>
      </c>
      <c r="D11" s="22">
        <f t="shared" si="3"/>
        <v>9</v>
      </c>
      <c r="E11" s="22">
        <f t="shared" si="0"/>
        <v>7</v>
      </c>
      <c r="F11" s="22">
        <f t="shared" si="0"/>
        <v>9</v>
      </c>
      <c r="G11" s="22">
        <f t="shared" si="0"/>
        <v>11</v>
      </c>
      <c r="H11" s="22">
        <f t="shared" si="0"/>
        <v>11</v>
      </c>
      <c r="I11" s="22">
        <f t="shared" si="0"/>
        <v>9</v>
      </c>
      <c r="J11" s="22">
        <f t="shared" si="0"/>
        <v>5</v>
      </c>
      <c r="K11" s="22">
        <f t="shared" si="0"/>
        <v>5</v>
      </c>
      <c r="L11" s="22">
        <f t="shared" si="0"/>
        <v>8</v>
      </c>
      <c r="M11" s="22">
        <f t="shared" si="0"/>
        <v>10</v>
      </c>
      <c r="N11" s="22">
        <f t="shared" si="0"/>
        <v>11</v>
      </c>
      <c r="O11" s="22">
        <f t="shared" si="0"/>
        <v>11</v>
      </c>
      <c r="P11" s="22">
        <f t="shared" si="0"/>
        <v>10</v>
      </c>
      <c r="Q11" s="102">
        <f t="shared" si="1"/>
        <v>8.9230769230769234</v>
      </c>
    </row>
    <row r="12" spans="1:17" x14ac:dyDescent="0.25">
      <c r="A12" s="15">
        <v>6</v>
      </c>
      <c r="B12" s="24">
        <v>300</v>
      </c>
      <c r="C12" s="13">
        <f t="shared" si="2"/>
        <v>0.11111111111111116</v>
      </c>
      <c r="D12" s="22">
        <f t="shared" si="3"/>
        <v>10</v>
      </c>
      <c r="E12" s="22">
        <f t="shared" si="0"/>
        <v>8</v>
      </c>
      <c r="F12" s="22">
        <f t="shared" si="0"/>
        <v>11</v>
      </c>
      <c r="G12" s="22">
        <f t="shared" si="0"/>
        <v>12</v>
      </c>
      <c r="H12" s="22">
        <f t="shared" si="0"/>
        <v>12</v>
      </c>
      <c r="I12" s="22">
        <f t="shared" si="0"/>
        <v>11</v>
      </c>
      <c r="J12" s="22">
        <f t="shared" si="0"/>
        <v>6</v>
      </c>
      <c r="K12" s="22">
        <f t="shared" si="0"/>
        <v>6</v>
      </c>
      <c r="L12" s="22">
        <f t="shared" si="0"/>
        <v>9</v>
      </c>
      <c r="M12" s="22">
        <f t="shared" si="0"/>
        <v>11</v>
      </c>
      <c r="N12" s="22">
        <f t="shared" si="0"/>
        <v>12</v>
      </c>
      <c r="O12" s="22">
        <f t="shared" si="0"/>
        <v>13</v>
      </c>
      <c r="P12" s="22">
        <f t="shared" si="0"/>
        <v>11</v>
      </c>
      <c r="Q12" s="102">
        <f t="shared" si="1"/>
        <v>10.153846153846153</v>
      </c>
    </row>
    <row r="13" spans="1:17" x14ac:dyDescent="0.25">
      <c r="A13" s="16">
        <v>7</v>
      </c>
      <c r="B13" s="23">
        <v>330</v>
      </c>
      <c r="C13" s="13">
        <f t="shared" si="2"/>
        <v>0.10000000000000009</v>
      </c>
      <c r="D13" s="22">
        <f t="shared" si="3"/>
        <v>11</v>
      </c>
      <c r="E13" s="22">
        <f t="shared" si="0"/>
        <v>9</v>
      </c>
      <c r="F13" s="22">
        <f t="shared" si="0"/>
        <v>12</v>
      </c>
      <c r="G13" s="22">
        <f t="shared" si="0"/>
        <v>13</v>
      </c>
      <c r="H13" s="22">
        <f t="shared" si="0"/>
        <v>13</v>
      </c>
      <c r="I13" s="22">
        <f t="shared" si="0"/>
        <v>12</v>
      </c>
      <c r="J13" s="22">
        <f t="shared" si="0"/>
        <v>6</v>
      </c>
      <c r="K13" s="22">
        <f t="shared" si="0"/>
        <v>6</v>
      </c>
      <c r="L13" s="22">
        <f t="shared" si="0"/>
        <v>9</v>
      </c>
      <c r="M13" s="22">
        <f t="shared" si="0"/>
        <v>13</v>
      </c>
      <c r="N13" s="22">
        <f t="shared" si="0"/>
        <v>14</v>
      </c>
      <c r="O13" s="22">
        <f t="shared" si="0"/>
        <v>14</v>
      </c>
      <c r="P13" s="22">
        <f t="shared" si="0"/>
        <v>12</v>
      </c>
      <c r="Q13" s="102">
        <f t="shared" si="1"/>
        <v>11.076923076923077</v>
      </c>
    </row>
    <row r="14" spans="1:17" x14ac:dyDescent="0.25">
      <c r="A14" s="15">
        <v>8</v>
      </c>
      <c r="B14" s="24">
        <v>360</v>
      </c>
      <c r="C14" s="13">
        <f t="shared" si="2"/>
        <v>9.0909090909090828E-2</v>
      </c>
      <c r="D14" s="22">
        <f t="shared" si="3"/>
        <v>12</v>
      </c>
      <c r="E14" s="22">
        <f t="shared" si="0"/>
        <v>9</v>
      </c>
      <c r="F14" s="22">
        <f t="shared" si="0"/>
        <v>13</v>
      </c>
      <c r="G14" s="22">
        <f t="shared" si="0"/>
        <v>14</v>
      </c>
      <c r="H14" s="22">
        <f t="shared" si="0"/>
        <v>15</v>
      </c>
      <c r="I14" s="22">
        <f t="shared" si="0"/>
        <v>13</v>
      </c>
      <c r="J14" s="22">
        <f t="shared" si="0"/>
        <v>7</v>
      </c>
      <c r="K14" s="22">
        <f t="shared" si="0"/>
        <v>7</v>
      </c>
      <c r="L14" s="22">
        <f t="shared" si="0"/>
        <v>10</v>
      </c>
      <c r="M14" s="22">
        <f t="shared" si="0"/>
        <v>14</v>
      </c>
      <c r="N14" s="22">
        <f t="shared" si="0"/>
        <v>15</v>
      </c>
      <c r="O14" s="22">
        <f t="shared" si="0"/>
        <v>15</v>
      </c>
      <c r="P14" s="22">
        <f t="shared" si="0"/>
        <v>13</v>
      </c>
      <c r="Q14" s="102">
        <f t="shared" si="1"/>
        <v>12.076923076923077</v>
      </c>
    </row>
    <row r="15" spans="1:17" x14ac:dyDescent="0.25">
      <c r="A15" s="16">
        <v>9</v>
      </c>
      <c r="B15" s="23">
        <v>390</v>
      </c>
      <c r="C15" s="13">
        <f t="shared" si="2"/>
        <v>8.3333333333333259E-2</v>
      </c>
      <c r="D15" s="22">
        <f t="shared" si="3"/>
        <v>13</v>
      </c>
      <c r="E15" s="22">
        <f t="shared" si="0"/>
        <v>10</v>
      </c>
      <c r="F15" s="22">
        <f t="shared" si="0"/>
        <v>14</v>
      </c>
      <c r="G15" s="22">
        <f t="shared" si="0"/>
        <v>16</v>
      </c>
      <c r="H15" s="22">
        <f t="shared" si="0"/>
        <v>16</v>
      </c>
      <c r="I15" s="22">
        <f t="shared" si="0"/>
        <v>14</v>
      </c>
      <c r="J15" s="22">
        <f t="shared" si="0"/>
        <v>7</v>
      </c>
      <c r="K15" s="22">
        <f t="shared" si="0"/>
        <v>7</v>
      </c>
      <c r="L15" s="22">
        <f t="shared" si="0"/>
        <v>11</v>
      </c>
      <c r="M15" s="22">
        <f t="shared" si="0"/>
        <v>15</v>
      </c>
      <c r="N15" s="22">
        <f t="shared" si="0"/>
        <v>16</v>
      </c>
      <c r="O15" s="22">
        <f t="shared" si="0"/>
        <v>16</v>
      </c>
      <c r="P15" s="22">
        <f t="shared" si="0"/>
        <v>15</v>
      </c>
      <c r="Q15" s="102">
        <f t="shared" si="1"/>
        <v>13.076923076923077</v>
      </c>
    </row>
    <row r="16" spans="1:17" x14ac:dyDescent="0.25">
      <c r="A16" s="15">
        <v>10</v>
      </c>
      <c r="B16" s="24">
        <v>450</v>
      </c>
      <c r="C16" s="13">
        <f t="shared" si="2"/>
        <v>0.15384615384615374</v>
      </c>
      <c r="D16" s="22">
        <f t="shared" si="3"/>
        <v>15</v>
      </c>
      <c r="E16" s="22">
        <f t="shared" si="0"/>
        <v>12</v>
      </c>
      <c r="F16" s="22">
        <f t="shared" si="0"/>
        <v>16</v>
      </c>
      <c r="G16" s="22">
        <f t="shared" si="0"/>
        <v>18</v>
      </c>
      <c r="H16" s="22">
        <f t="shared" si="0"/>
        <v>18</v>
      </c>
      <c r="I16" s="22">
        <f t="shared" si="0"/>
        <v>16</v>
      </c>
      <c r="J16" s="22">
        <f t="shared" si="0"/>
        <v>8</v>
      </c>
      <c r="K16" s="22">
        <f t="shared" si="0"/>
        <v>8</v>
      </c>
      <c r="L16" s="22">
        <f t="shared" si="0"/>
        <v>13</v>
      </c>
      <c r="M16" s="22">
        <f t="shared" si="0"/>
        <v>17</v>
      </c>
      <c r="N16" s="22">
        <f t="shared" si="0"/>
        <v>19</v>
      </c>
      <c r="O16" s="22">
        <f t="shared" si="0"/>
        <v>19</v>
      </c>
      <c r="P16" s="22">
        <f t="shared" si="0"/>
        <v>17</v>
      </c>
      <c r="Q16" s="102">
        <f t="shared" si="1"/>
        <v>15.076923076923077</v>
      </c>
    </row>
    <row r="17" spans="1:17" x14ac:dyDescent="0.25">
      <c r="A17" s="16">
        <v>11</v>
      </c>
      <c r="B17" s="23">
        <v>510</v>
      </c>
      <c r="C17" s="13">
        <f t="shared" si="2"/>
        <v>0.1333333333333333</v>
      </c>
      <c r="D17" s="22">
        <f t="shared" si="3"/>
        <v>17</v>
      </c>
      <c r="E17" s="22">
        <f t="shared" si="0"/>
        <v>13</v>
      </c>
      <c r="F17" s="22">
        <f t="shared" si="0"/>
        <v>18</v>
      </c>
      <c r="G17" s="22">
        <f t="shared" si="0"/>
        <v>20</v>
      </c>
      <c r="H17" s="22">
        <f t="shared" si="0"/>
        <v>21</v>
      </c>
      <c r="I17" s="22">
        <f t="shared" si="0"/>
        <v>18</v>
      </c>
      <c r="J17" s="22">
        <f t="shared" si="0"/>
        <v>9</v>
      </c>
      <c r="K17" s="22">
        <f t="shared" si="0"/>
        <v>9</v>
      </c>
      <c r="L17" s="22">
        <f t="shared" si="0"/>
        <v>14</v>
      </c>
      <c r="M17" s="22">
        <f t="shared" si="0"/>
        <v>19</v>
      </c>
      <c r="N17" s="22">
        <f t="shared" si="0"/>
        <v>21</v>
      </c>
      <c r="O17" s="22">
        <f t="shared" si="0"/>
        <v>21</v>
      </c>
      <c r="P17" s="22">
        <f t="shared" si="0"/>
        <v>19</v>
      </c>
      <c r="Q17" s="102">
        <f t="shared" si="1"/>
        <v>16.846153846153847</v>
      </c>
    </row>
    <row r="18" spans="1:17" x14ac:dyDescent="0.25">
      <c r="A18" s="15">
        <v>12</v>
      </c>
      <c r="B18" s="24">
        <v>570</v>
      </c>
      <c r="C18" s="13">
        <f t="shared" si="2"/>
        <v>0.11764705882352944</v>
      </c>
      <c r="D18" s="22">
        <f t="shared" si="3"/>
        <v>19</v>
      </c>
      <c r="E18" s="22">
        <f t="shared" si="0"/>
        <v>15</v>
      </c>
      <c r="F18" s="22">
        <f t="shared" si="0"/>
        <v>20</v>
      </c>
      <c r="G18" s="22">
        <f t="shared" si="0"/>
        <v>23</v>
      </c>
      <c r="H18" s="22">
        <f t="shared" si="0"/>
        <v>23</v>
      </c>
      <c r="I18" s="22">
        <f t="shared" si="0"/>
        <v>20</v>
      </c>
      <c r="J18" s="22">
        <f t="shared" si="0"/>
        <v>10</v>
      </c>
      <c r="K18" s="22">
        <f t="shared" si="0"/>
        <v>10</v>
      </c>
      <c r="L18" s="22">
        <f t="shared" si="0"/>
        <v>16</v>
      </c>
      <c r="M18" s="22">
        <f t="shared" si="0"/>
        <v>22</v>
      </c>
      <c r="N18" s="22">
        <f t="shared" si="0"/>
        <v>24</v>
      </c>
      <c r="O18" s="22">
        <f t="shared" si="0"/>
        <v>24</v>
      </c>
      <c r="P18" s="22">
        <f t="shared" si="0"/>
        <v>21</v>
      </c>
      <c r="Q18" s="102">
        <f t="shared" si="1"/>
        <v>19</v>
      </c>
    </row>
    <row r="19" spans="1:17" x14ac:dyDescent="0.25">
      <c r="A19" s="16">
        <v>13</v>
      </c>
      <c r="B19" s="23">
        <v>630</v>
      </c>
      <c r="C19" s="13">
        <f t="shared" si="2"/>
        <v>0.10526315789473695</v>
      </c>
      <c r="D19" s="22">
        <f t="shared" si="3"/>
        <v>21</v>
      </c>
      <c r="E19" s="22">
        <f t="shared" si="0"/>
        <v>16</v>
      </c>
      <c r="F19" s="22">
        <f t="shared" si="0"/>
        <v>22</v>
      </c>
      <c r="G19" s="22">
        <f t="shared" si="0"/>
        <v>25</v>
      </c>
      <c r="H19" s="22">
        <f t="shared" si="0"/>
        <v>26</v>
      </c>
      <c r="I19" s="22">
        <f t="shared" si="0"/>
        <v>22</v>
      </c>
      <c r="J19" s="22">
        <f t="shared" si="0"/>
        <v>12</v>
      </c>
      <c r="K19" s="22">
        <f t="shared" si="0"/>
        <v>12</v>
      </c>
      <c r="L19" s="22">
        <f t="shared" si="0"/>
        <v>18</v>
      </c>
      <c r="M19" s="22">
        <f t="shared" si="0"/>
        <v>24</v>
      </c>
      <c r="N19" s="22">
        <f t="shared" si="0"/>
        <v>26</v>
      </c>
      <c r="O19" s="22">
        <f t="shared" si="0"/>
        <v>26</v>
      </c>
      <c r="P19" s="22">
        <f t="shared" si="0"/>
        <v>24</v>
      </c>
      <c r="Q19" s="102">
        <f t="shared" si="1"/>
        <v>21.076923076923077</v>
      </c>
    </row>
    <row r="20" spans="1:17" x14ac:dyDescent="0.25">
      <c r="A20" s="15">
        <v>14</v>
      </c>
      <c r="B20" s="24">
        <v>690</v>
      </c>
      <c r="C20" s="13">
        <f t="shared" si="2"/>
        <v>9.5238095238095344E-2</v>
      </c>
      <c r="D20" s="22">
        <f t="shared" si="3"/>
        <v>23</v>
      </c>
      <c r="E20" s="22">
        <f t="shared" si="0"/>
        <v>18</v>
      </c>
      <c r="F20" s="22">
        <f t="shared" si="0"/>
        <v>24</v>
      </c>
      <c r="G20" s="22">
        <f t="shared" si="0"/>
        <v>28</v>
      </c>
      <c r="H20" s="22">
        <f t="shared" si="0"/>
        <v>28</v>
      </c>
      <c r="I20" s="22">
        <f t="shared" si="0"/>
        <v>24</v>
      </c>
      <c r="J20" s="22">
        <f t="shared" si="0"/>
        <v>13</v>
      </c>
      <c r="K20" s="22">
        <f t="shared" si="0"/>
        <v>13</v>
      </c>
      <c r="L20" s="22">
        <f t="shared" si="0"/>
        <v>20</v>
      </c>
      <c r="M20" s="22">
        <f t="shared" si="0"/>
        <v>26</v>
      </c>
      <c r="N20" s="22">
        <f t="shared" si="0"/>
        <v>29</v>
      </c>
      <c r="O20" s="22">
        <f t="shared" si="0"/>
        <v>29</v>
      </c>
      <c r="P20" s="22">
        <f t="shared" si="0"/>
        <v>26</v>
      </c>
      <c r="Q20" s="102">
        <f t="shared" si="1"/>
        <v>23.153846153846153</v>
      </c>
    </row>
    <row r="21" spans="1:17" x14ac:dyDescent="0.25">
      <c r="A21" s="16">
        <v>15</v>
      </c>
      <c r="B21" s="23">
        <v>780</v>
      </c>
      <c r="C21" s="13">
        <f t="shared" si="2"/>
        <v>0.13043478260869557</v>
      </c>
      <c r="D21" s="22">
        <f t="shared" si="3"/>
        <v>26</v>
      </c>
      <c r="E21" s="22">
        <f t="shared" si="0"/>
        <v>20</v>
      </c>
      <c r="F21" s="22">
        <f t="shared" si="0"/>
        <v>27</v>
      </c>
      <c r="G21" s="22">
        <f t="shared" si="0"/>
        <v>31</v>
      </c>
      <c r="H21" s="22">
        <f t="shared" si="0"/>
        <v>32</v>
      </c>
      <c r="I21" s="22">
        <f t="shared" si="0"/>
        <v>27</v>
      </c>
      <c r="J21" s="22">
        <f t="shared" si="0"/>
        <v>14</v>
      </c>
      <c r="K21" s="22">
        <f t="shared" si="0"/>
        <v>14</v>
      </c>
      <c r="L21" s="22">
        <f t="shared" si="0"/>
        <v>22</v>
      </c>
      <c r="M21" s="22">
        <f t="shared" si="0"/>
        <v>30</v>
      </c>
      <c r="N21" s="22">
        <f t="shared" si="0"/>
        <v>32</v>
      </c>
      <c r="O21" s="22">
        <f t="shared" si="0"/>
        <v>33</v>
      </c>
      <c r="P21" s="22">
        <f t="shared" si="0"/>
        <v>29</v>
      </c>
      <c r="Q21" s="102">
        <f t="shared" si="1"/>
        <v>25.923076923076923</v>
      </c>
    </row>
    <row r="22" spans="1:17" x14ac:dyDescent="0.25">
      <c r="A22" s="15">
        <v>16</v>
      </c>
      <c r="B22" s="24">
        <v>870</v>
      </c>
      <c r="C22" s="13">
        <f t="shared" si="2"/>
        <v>0.11538461538461542</v>
      </c>
      <c r="D22" s="22">
        <f t="shared" si="3"/>
        <v>29</v>
      </c>
      <c r="E22" s="22">
        <f t="shared" si="0"/>
        <v>23</v>
      </c>
      <c r="F22" s="22">
        <f t="shared" si="0"/>
        <v>30</v>
      </c>
      <c r="G22" s="22">
        <f t="shared" si="0"/>
        <v>35</v>
      </c>
      <c r="H22" s="22">
        <f t="shared" si="0"/>
        <v>35</v>
      </c>
      <c r="I22" s="22">
        <f t="shared" si="0"/>
        <v>30</v>
      </c>
      <c r="J22" s="22">
        <f t="shared" si="0"/>
        <v>16</v>
      </c>
      <c r="K22" s="22">
        <f t="shared" si="0"/>
        <v>16</v>
      </c>
      <c r="L22" s="22">
        <f t="shared" si="0"/>
        <v>25</v>
      </c>
      <c r="M22" s="22">
        <f t="shared" si="0"/>
        <v>33</v>
      </c>
      <c r="N22" s="22">
        <f t="shared" si="0"/>
        <v>36</v>
      </c>
      <c r="O22" s="22">
        <f t="shared" si="0"/>
        <v>36</v>
      </c>
      <c r="P22" s="22">
        <f t="shared" si="0"/>
        <v>32</v>
      </c>
      <c r="Q22" s="102">
        <f t="shared" si="1"/>
        <v>28.923076923076923</v>
      </c>
    </row>
    <row r="23" spans="1:17" x14ac:dyDescent="0.25">
      <c r="A23" s="16">
        <v>17</v>
      </c>
      <c r="B23" s="23">
        <v>960</v>
      </c>
      <c r="C23" s="13">
        <f t="shared" si="2"/>
        <v>0.10344827586206895</v>
      </c>
      <c r="D23" s="22">
        <f t="shared" si="3"/>
        <v>32</v>
      </c>
      <c r="E23" s="22">
        <f t="shared" ref="E23:P38" si="4">ROUND($D23*E$5/100,0)</f>
        <v>25</v>
      </c>
      <c r="F23" s="22">
        <f t="shared" si="4"/>
        <v>34</v>
      </c>
      <c r="G23" s="22">
        <f t="shared" si="4"/>
        <v>38</v>
      </c>
      <c r="H23" s="22">
        <f t="shared" si="4"/>
        <v>39</v>
      </c>
      <c r="I23" s="22">
        <f t="shared" si="4"/>
        <v>34</v>
      </c>
      <c r="J23" s="22">
        <f t="shared" si="4"/>
        <v>18</v>
      </c>
      <c r="K23" s="22">
        <f t="shared" si="4"/>
        <v>18</v>
      </c>
      <c r="L23" s="22">
        <f t="shared" si="4"/>
        <v>27</v>
      </c>
      <c r="M23" s="22">
        <f t="shared" si="4"/>
        <v>36</v>
      </c>
      <c r="N23" s="22">
        <f t="shared" si="4"/>
        <v>40</v>
      </c>
      <c r="O23" s="22">
        <f t="shared" si="4"/>
        <v>40</v>
      </c>
      <c r="P23" s="22">
        <f t="shared" si="4"/>
        <v>36</v>
      </c>
      <c r="Q23" s="102">
        <f t="shared" si="1"/>
        <v>32.07692307692308</v>
      </c>
    </row>
    <row r="24" spans="1:17" x14ac:dyDescent="0.25">
      <c r="A24" s="15">
        <v>18</v>
      </c>
      <c r="B24" s="24">
        <v>1050</v>
      </c>
      <c r="C24" s="13">
        <f t="shared" si="2"/>
        <v>9.375E-2</v>
      </c>
      <c r="D24" s="22">
        <f t="shared" si="3"/>
        <v>35</v>
      </c>
      <c r="E24" s="22">
        <f t="shared" si="4"/>
        <v>27</v>
      </c>
      <c r="F24" s="22">
        <f t="shared" si="4"/>
        <v>37</v>
      </c>
      <c r="G24" s="22">
        <f t="shared" si="4"/>
        <v>42</v>
      </c>
      <c r="H24" s="22">
        <f t="shared" si="4"/>
        <v>43</v>
      </c>
      <c r="I24" s="22">
        <f t="shared" si="4"/>
        <v>37</v>
      </c>
      <c r="J24" s="22">
        <f t="shared" si="4"/>
        <v>19</v>
      </c>
      <c r="K24" s="22">
        <f t="shared" si="4"/>
        <v>19</v>
      </c>
      <c r="L24" s="22">
        <f t="shared" si="4"/>
        <v>30</v>
      </c>
      <c r="M24" s="22">
        <f t="shared" si="4"/>
        <v>40</v>
      </c>
      <c r="N24" s="22">
        <f t="shared" si="4"/>
        <v>43</v>
      </c>
      <c r="O24" s="22">
        <f t="shared" si="4"/>
        <v>44</v>
      </c>
      <c r="P24" s="22">
        <f t="shared" si="4"/>
        <v>39</v>
      </c>
      <c r="Q24" s="102">
        <f t="shared" si="1"/>
        <v>35</v>
      </c>
    </row>
    <row r="25" spans="1:17" x14ac:dyDescent="0.25">
      <c r="A25" s="16">
        <v>19</v>
      </c>
      <c r="B25" s="23">
        <v>1140</v>
      </c>
      <c r="C25" s="13">
        <f t="shared" si="2"/>
        <v>8.5714285714285632E-2</v>
      </c>
      <c r="D25" s="22">
        <f t="shared" si="3"/>
        <v>38</v>
      </c>
      <c r="E25" s="22">
        <f t="shared" si="4"/>
        <v>30</v>
      </c>
      <c r="F25" s="22">
        <f t="shared" si="4"/>
        <v>40</v>
      </c>
      <c r="G25" s="22">
        <f t="shared" si="4"/>
        <v>46</v>
      </c>
      <c r="H25" s="22">
        <f t="shared" si="4"/>
        <v>46</v>
      </c>
      <c r="I25" s="22">
        <f t="shared" si="4"/>
        <v>40</v>
      </c>
      <c r="J25" s="22">
        <f t="shared" si="4"/>
        <v>21</v>
      </c>
      <c r="K25" s="22">
        <f t="shared" si="4"/>
        <v>21</v>
      </c>
      <c r="L25" s="22">
        <f t="shared" si="4"/>
        <v>32</v>
      </c>
      <c r="M25" s="22">
        <f t="shared" si="4"/>
        <v>43</v>
      </c>
      <c r="N25" s="22">
        <f t="shared" si="4"/>
        <v>47</v>
      </c>
      <c r="O25" s="22">
        <f t="shared" si="4"/>
        <v>48</v>
      </c>
      <c r="P25" s="22">
        <f t="shared" si="4"/>
        <v>43</v>
      </c>
      <c r="Q25" s="102">
        <f t="shared" si="1"/>
        <v>38.07692307692308</v>
      </c>
    </row>
    <row r="26" spans="1:17" x14ac:dyDescent="0.25">
      <c r="A26" s="15">
        <v>20</v>
      </c>
      <c r="B26" s="24">
        <v>1230</v>
      </c>
      <c r="C26" s="13">
        <f t="shared" si="2"/>
        <v>7.8947368421052655E-2</v>
      </c>
      <c r="D26" s="22">
        <f t="shared" si="3"/>
        <v>41</v>
      </c>
      <c r="E26" s="22">
        <f t="shared" si="4"/>
        <v>32</v>
      </c>
      <c r="F26" s="22">
        <f t="shared" si="4"/>
        <v>43</v>
      </c>
      <c r="G26" s="22">
        <f t="shared" si="4"/>
        <v>49</v>
      </c>
      <c r="H26" s="22">
        <f t="shared" si="4"/>
        <v>50</v>
      </c>
      <c r="I26" s="22">
        <f t="shared" si="4"/>
        <v>43</v>
      </c>
      <c r="J26" s="22">
        <f t="shared" si="4"/>
        <v>23</v>
      </c>
      <c r="K26" s="22">
        <f t="shared" si="4"/>
        <v>23</v>
      </c>
      <c r="L26" s="22">
        <f t="shared" si="4"/>
        <v>35</v>
      </c>
      <c r="M26" s="22">
        <f t="shared" si="4"/>
        <v>47</v>
      </c>
      <c r="N26" s="22">
        <f t="shared" si="4"/>
        <v>51</v>
      </c>
      <c r="O26" s="22">
        <f t="shared" si="4"/>
        <v>51</v>
      </c>
      <c r="P26" s="22">
        <f t="shared" si="4"/>
        <v>46</v>
      </c>
      <c r="Q26" s="102">
        <f t="shared" si="1"/>
        <v>41.07692307692308</v>
      </c>
    </row>
    <row r="27" spans="1:17" x14ac:dyDescent="0.25">
      <c r="A27" s="16">
        <v>21</v>
      </c>
      <c r="B27" s="23">
        <v>1320</v>
      </c>
      <c r="C27" s="13">
        <f t="shared" si="2"/>
        <v>7.3170731707317138E-2</v>
      </c>
      <c r="D27" s="22">
        <f t="shared" si="3"/>
        <v>44</v>
      </c>
      <c r="E27" s="22">
        <f t="shared" si="4"/>
        <v>34</v>
      </c>
      <c r="F27" s="22">
        <f t="shared" si="4"/>
        <v>46</v>
      </c>
      <c r="G27" s="22">
        <f t="shared" si="4"/>
        <v>53</v>
      </c>
      <c r="H27" s="22">
        <f t="shared" si="4"/>
        <v>54</v>
      </c>
      <c r="I27" s="22">
        <f t="shared" si="4"/>
        <v>46</v>
      </c>
      <c r="J27" s="22">
        <f t="shared" si="4"/>
        <v>24</v>
      </c>
      <c r="K27" s="22">
        <f t="shared" si="4"/>
        <v>24</v>
      </c>
      <c r="L27" s="22">
        <f t="shared" si="4"/>
        <v>37</v>
      </c>
      <c r="M27" s="22">
        <f t="shared" si="4"/>
        <v>50</v>
      </c>
      <c r="N27" s="22">
        <f t="shared" si="4"/>
        <v>55</v>
      </c>
      <c r="O27" s="22">
        <f t="shared" si="4"/>
        <v>55</v>
      </c>
      <c r="P27" s="22">
        <f t="shared" si="4"/>
        <v>49</v>
      </c>
      <c r="Q27" s="102">
        <f t="shared" si="1"/>
        <v>43.92307692307692</v>
      </c>
    </row>
    <row r="28" spans="1:17" x14ac:dyDescent="0.25">
      <c r="A28" s="15">
        <v>22</v>
      </c>
      <c r="B28" s="24">
        <v>1410</v>
      </c>
      <c r="C28" s="13">
        <f t="shared" si="2"/>
        <v>6.8181818181818121E-2</v>
      </c>
      <c r="D28" s="22">
        <f t="shared" si="3"/>
        <v>47</v>
      </c>
      <c r="E28" s="22">
        <f t="shared" si="4"/>
        <v>37</v>
      </c>
      <c r="F28" s="22">
        <f t="shared" si="4"/>
        <v>49</v>
      </c>
      <c r="G28" s="22">
        <f t="shared" si="4"/>
        <v>56</v>
      </c>
      <c r="H28" s="22">
        <f t="shared" si="4"/>
        <v>57</v>
      </c>
      <c r="I28" s="22">
        <f t="shared" si="4"/>
        <v>49</v>
      </c>
      <c r="J28" s="22">
        <f t="shared" si="4"/>
        <v>26</v>
      </c>
      <c r="K28" s="22">
        <f t="shared" si="4"/>
        <v>26</v>
      </c>
      <c r="L28" s="22">
        <f t="shared" si="4"/>
        <v>40</v>
      </c>
      <c r="M28" s="22">
        <f t="shared" si="4"/>
        <v>54</v>
      </c>
      <c r="N28" s="22">
        <f t="shared" si="4"/>
        <v>58</v>
      </c>
      <c r="O28" s="22">
        <f t="shared" si="4"/>
        <v>59</v>
      </c>
      <c r="P28" s="22">
        <f t="shared" si="4"/>
        <v>53</v>
      </c>
      <c r="Q28" s="102">
        <f t="shared" si="1"/>
        <v>47</v>
      </c>
    </row>
    <row r="29" spans="1:17" x14ac:dyDescent="0.25">
      <c r="A29" s="16">
        <v>23</v>
      </c>
      <c r="B29" s="23">
        <v>1500</v>
      </c>
      <c r="C29" s="13">
        <f t="shared" si="2"/>
        <v>6.3829787234042534E-2</v>
      </c>
      <c r="D29" s="22">
        <f t="shared" si="3"/>
        <v>50</v>
      </c>
      <c r="E29" s="22">
        <f t="shared" si="4"/>
        <v>39</v>
      </c>
      <c r="F29" s="22">
        <f t="shared" si="4"/>
        <v>53</v>
      </c>
      <c r="G29" s="22">
        <f t="shared" si="4"/>
        <v>60</v>
      </c>
      <c r="H29" s="22">
        <f t="shared" si="4"/>
        <v>61</v>
      </c>
      <c r="I29" s="22">
        <f t="shared" si="4"/>
        <v>53</v>
      </c>
      <c r="J29" s="22">
        <f t="shared" si="4"/>
        <v>28</v>
      </c>
      <c r="K29" s="22">
        <f t="shared" si="4"/>
        <v>28</v>
      </c>
      <c r="L29" s="22">
        <f t="shared" si="4"/>
        <v>43</v>
      </c>
      <c r="M29" s="22">
        <f t="shared" si="4"/>
        <v>57</v>
      </c>
      <c r="N29" s="22">
        <f t="shared" si="4"/>
        <v>62</v>
      </c>
      <c r="O29" s="22">
        <f t="shared" si="4"/>
        <v>63</v>
      </c>
      <c r="P29" s="22">
        <f t="shared" si="4"/>
        <v>56</v>
      </c>
      <c r="Q29" s="102">
        <f t="shared" si="1"/>
        <v>50.230769230769234</v>
      </c>
    </row>
    <row r="30" spans="1:17" x14ac:dyDescent="0.25">
      <c r="A30" s="15">
        <v>24</v>
      </c>
      <c r="B30" s="24">
        <v>1590</v>
      </c>
      <c r="C30" s="13">
        <f t="shared" si="2"/>
        <v>6.0000000000000053E-2</v>
      </c>
      <c r="D30" s="22">
        <f t="shared" si="3"/>
        <v>53</v>
      </c>
      <c r="E30" s="22">
        <f t="shared" si="4"/>
        <v>41</v>
      </c>
      <c r="F30" s="22">
        <f t="shared" si="4"/>
        <v>56</v>
      </c>
      <c r="G30" s="22">
        <f t="shared" si="4"/>
        <v>64</v>
      </c>
      <c r="H30" s="22">
        <f t="shared" si="4"/>
        <v>65</v>
      </c>
      <c r="I30" s="22">
        <f t="shared" si="4"/>
        <v>56</v>
      </c>
      <c r="J30" s="22">
        <f t="shared" si="4"/>
        <v>29</v>
      </c>
      <c r="K30" s="22">
        <f t="shared" si="4"/>
        <v>29</v>
      </c>
      <c r="L30" s="22">
        <f t="shared" si="4"/>
        <v>45</v>
      </c>
      <c r="M30" s="22">
        <f t="shared" si="4"/>
        <v>60</v>
      </c>
      <c r="N30" s="22">
        <f t="shared" si="4"/>
        <v>66</v>
      </c>
      <c r="O30" s="22">
        <f t="shared" si="4"/>
        <v>66</v>
      </c>
      <c r="P30" s="22">
        <f t="shared" si="4"/>
        <v>59</v>
      </c>
      <c r="Q30" s="102">
        <f t="shared" si="1"/>
        <v>53</v>
      </c>
    </row>
    <row r="31" spans="1:17" x14ac:dyDescent="0.25">
      <c r="A31" s="16">
        <v>25</v>
      </c>
      <c r="B31" s="23">
        <v>1710</v>
      </c>
      <c r="C31" s="13">
        <f t="shared" si="2"/>
        <v>7.547169811320753E-2</v>
      </c>
      <c r="D31" s="22">
        <f t="shared" si="3"/>
        <v>57</v>
      </c>
      <c r="E31" s="22">
        <f t="shared" si="4"/>
        <v>44</v>
      </c>
      <c r="F31" s="22">
        <f t="shared" si="4"/>
        <v>60</v>
      </c>
      <c r="G31" s="22">
        <f t="shared" si="4"/>
        <v>68</v>
      </c>
      <c r="H31" s="22">
        <f t="shared" si="4"/>
        <v>70</v>
      </c>
      <c r="I31" s="22">
        <f t="shared" si="4"/>
        <v>60</v>
      </c>
      <c r="J31" s="22">
        <f t="shared" si="4"/>
        <v>31</v>
      </c>
      <c r="K31" s="22">
        <f t="shared" si="4"/>
        <v>31</v>
      </c>
      <c r="L31" s="22">
        <f t="shared" si="4"/>
        <v>48</v>
      </c>
      <c r="M31" s="22">
        <f t="shared" si="4"/>
        <v>65</v>
      </c>
      <c r="N31" s="22">
        <f t="shared" si="4"/>
        <v>71</v>
      </c>
      <c r="O31" s="22">
        <f t="shared" si="4"/>
        <v>71</v>
      </c>
      <c r="P31" s="22">
        <f t="shared" si="4"/>
        <v>64</v>
      </c>
      <c r="Q31" s="102">
        <f t="shared" si="1"/>
        <v>56.92307692307692</v>
      </c>
    </row>
    <row r="32" spans="1:17" x14ac:dyDescent="0.25">
      <c r="A32" s="15">
        <v>26</v>
      </c>
      <c r="B32" s="24">
        <v>1830</v>
      </c>
      <c r="C32" s="13">
        <f t="shared" si="2"/>
        <v>7.0175438596491224E-2</v>
      </c>
      <c r="D32" s="22">
        <f t="shared" si="3"/>
        <v>61</v>
      </c>
      <c r="E32" s="22">
        <f t="shared" si="4"/>
        <v>48</v>
      </c>
      <c r="F32" s="22">
        <f t="shared" si="4"/>
        <v>64</v>
      </c>
      <c r="G32" s="22">
        <f t="shared" si="4"/>
        <v>73</v>
      </c>
      <c r="H32" s="22">
        <f t="shared" si="4"/>
        <v>74</v>
      </c>
      <c r="I32" s="22">
        <f t="shared" si="4"/>
        <v>64</v>
      </c>
      <c r="J32" s="22">
        <f t="shared" si="4"/>
        <v>34</v>
      </c>
      <c r="K32" s="22">
        <f t="shared" si="4"/>
        <v>34</v>
      </c>
      <c r="L32" s="22">
        <f t="shared" si="4"/>
        <v>52</v>
      </c>
      <c r="M32" s="22">
        <f t="shared" si="4"/>
        <v>70</v>
      </c>
      <c r="N32" s="22">
        <f t="shared" si="4"/>
        <v>76</v>
      </c>
      <c r="O32" s="22">
        <f t="shared" si="4"/>
        <v>76</v>
      </c>
      <c r="P32" s="22">
        <f t="shared" si="4"/>
        <v>68</v>
      </c>
      <c r="Q32" s="102">
        <f t="shared" si="1"/>
        <v>61.07692307692308</v>
      </c>
    </row>
    <row r="33" spans="1:17" x14ac:dyDescent="0.25">
      <c r="A33" s="16">
        <v>27</v>
      </c>
      <c r="B33" s="23">
        <v>1950</v>
      </c>
      <c r="C33" s="13">
        <f t="shared" si="2"/>
        <v>6.5573770491803351E-2</v>
      </c>
      <c r="D33" s="22">
        <f t="shared" si="3"/>
        <v>65</v>
      </c>
      <c r="E33" s="22">
        <f t="shared" si="4"/>
        <v>51</v>
      </c>
      <c r="F33" s="22">
        <f t="shared" si="4"/>
        <v>68</v>
      </c>
      <c r="G33" s="22">
        <f t="shared" si="4"/>
        <v>78</v>
      </c>
      <c r="H33" s="22">
        <f t="shared" si="4"/>
        <v>79</v>
      </c>
      <c r="I33" s="22">
        <f t="shared" si="4"/>
        <v>68</v>
      </c>
      <c r="J33" s="22">
        <f t="shared" si="4"/>
        <v>36</v>
      </c>
      <c r="K33" s="22">
        <f t="shared" si="4"/>
        <v>36</v>
      </c>
      <c r="L33" s="22">
        <f t="shared" si="4"/>
        <v>55</v>
      </c>
      <c r="M33" s="22">
        <f t="shared" si="4"/>
        <v>74</v>
      </c>
      <c r="N33" s="22">
        <f t="shared" si="4"/>
        <v>81</v>
      </c>
      <c r="O33" s="22">
        <f t="shared" si="4"/>
        <v>81</v>
      </c>
      <c r="P33" s="22">
        <f t="shared" si="4"/>
        <v>73</v>
      </c>
      <c r="Q33" s="102">
        <f t="shared" si="1"/>
        <v>65</v>
      </c>
    </row>
    <row r="34" spans="1:17" x14ac:dyDescent="0.25">
      <c r="A34" s="15">
        <v>28</v>
      </c>
      <c r="B34" s="24">
        <v>2070</v>
      </c>
      <c r="C34" s="13">
        <f t="shared" si="2"/>
        <v>6.1538461538461542E-2</v>
      </c>
      <c r="D34" s="22">
        <f t="shared" si="3"/>
        <v>69</v>
      </c>
      <c r="E34" s="22">
        <f t="shared" si="4"/>
        <v>54</v>
      </c>
      <c r="F34" s="22">
        <f t="shared" si="4"/>
        <v>72</v>
      </c>
      <c r="G34" s="22">
        <f t="shared" si="4"/>
        <v>83</v>
      </c>
      <c r="H34" s="22">
        <f t="shared" si="4"/>
        <v>84</v>
      </c>
      <c r="I34" s="22">
        <f t="shared" si="4"/>
        <v>72</v>
      </c>
      <c r="J34" s="22">
        <f t="shared" si="4"/>
        <v>38</v>
      </c>
      <c r="K34" s="22">
        <f t="shared" si="4"/>
        <v>38</v>
      </c>
      <c r="L34" s="22">
        <f t="shared" si="4"/>
        <v>59</v>
      </c>
      <c r="M34" s="22">
        <f t="shared" si="4"/>
        <v>79</v>
      </c>
      <c r="N34" s="22">
        <f t="shared" si="4"/>
        <v>86</v>
      </c>
      <c r="O34" s="22">
        <f t="shared" si="4"/>
        <v>86</v>
      </c>
      <c r="P34" s="22">
        <f t="shared" si="4"/>
        <v>77</v>
      </c>
      <c r="Q34" s="102">
        <f t="shared" si="1"/>
        <v>69</v>
      </c>
    </row>
    <row r="35" spans="1:17" x14ac:dyDescent="0.25">
      <c r="A35" s="16">
        <v>29</v>
      </c>
      <c r="B35" s="23">
        <v>2190</v>
      </c>
      <c r="C35" s="13">
        <f t="shared" si="2"/>
        <v>5.7971014492753659E-2</v>
      </c>
      <c r="D35" s="22">
        <f t="shared" si="3"/>
        <v>73</v>
      </c>
      <c r="E35" s="22">
        <f t="shared" si="4"/>
        <v>57</v>
      </c>
      <c r="F35" s="22">
        <f t="shared" si="4"/>
        <v>77</v>
      </c>
      <c r="G35" s="22">
        <f t="shared" si="4"/>
        <v>88</v>
      </c>
      <c r="H35" s="22">
        <f t="shared" si="4"/>
        <v>89</v>
      </c>
      <c r="I35" s="22">
        <f t="shared" si="4"/>
        <v>77</v>
      </c>
      <c r="J35" s="22">
        <f t="shared" si="4"/>
        <v>40</v>
      </c>
      <c r="K35" s="22">
        <f t="shared" si="4"/>
        <v>40</v>
      </c>
      <c r="L35" s="22">
        <f t="shared" si="4"/>
        <v>62</v>
      </c>
      <c r="M35" s="22">
        <f t="shared" si="4"/>
        <v>83</v>
      </c>
      <c r="N35" s="22">
        <f t="shared" si="4"/>
        <v>91</v>
      </c>
      <c r="O35" s="22">
        <f t="shared" si="4"/>
        <v>91</v>
      </c>
      <c r="P35" s="22">
        <f t="shared" si="4"/>
        <v>82</v>
      </c>
      <c r="Q35" s="102">
        <f t="shared" si="1"/>
        <v>73.07692307692308</v>
      </c>
    </row>
    <row r="36" spans="1:17" x14ac:dyDescent="0.25">
      <c r="A36" s="15">
        <v>30</v>
      </c>
      <c r="B36" s="24">
        <v>2340</v>
      </c>
      <c r="C36" s="13">
        <f t="shared" si="2"/>
        <v>6.8493150684931559E-2</v>
      </c>
      <c r="D36" s="22">
        <f t="shared" si="3"/>
        <v>78</v>
      </c>
      <c r="E36" s="22">
        <f t="shared" si="4"/>
        <v>61</v>
      </c>
      <c r="F36" s="22">
        <f t="shared" si="4"/>
        <v>82</v>
      </c>
      <c r="G36" s="22">
        <f t="shared" si="4"/>
        <v>94</v>
      </c>
      <c r="H36" s="22">
        <f t="shared" si="4"/>
        <v>95</v>
      </c>
      <c r="I36" s="22">
        <f t="shared" si="4"/>
        <v>82</v>
      </c>
      <c r="J36" s="22">
        <f t="shared" si="4"/>
        <v>43</v>
      </c>
      <c r="K36" s="22">
        <f t="shared" si="4"/>
        <v>43</v>
      </c>
      <c r="L36" s="22">
        <f t="shared" si="4"/>
        <v>66</v>
      </c>
      <c r="M36" s="22">
        <f t="shared" si="4"/>
        <v>89</v>
      </c>
      <c r="N36" s="22">
        <f t="shared" si="4"/>
        <v>97</v>
      </c>
      <c r="O36" s="22">
        <f t="shared" si="4"/>
        <v>98</v>
      </c>
      <c r="P36" s="22">
        <f t="shared" si="4"/>
        <v>87</v>
      </c>
      <c r="Q36" s="102">
        <f t="shared" si="1"/>
        <v>78.07692307692308</v>
      </c>
    </row>
    <row r="37" spans="1:17" x14ac:dyDescent="0.25">
      <c r="A37" s="16">
        <v>31</v>
      </c>
      <c r="B37" s="23">
        <v>2490</v>
      </c>
      <c r="C37" s="13">
        <f t="shared" si="2"/>
        <v>6.4102564102564097E-2</v>
      </c>
      <c r="D37" s="22">
        <f t="shared" si="3"/>
        <v>83</v>
      </c>
      <c r="E37" s="22">
        <f t="shared" si="4"/>
        <v>65</v>
      </c>
      <c r="F37" s="22">
        <f t="shared" si="4"/>
        <v>87</v>
      </c>
      <c r="G37" s="22">
        <f t="shared" si="4"/>
        <v>100</v>
      </c>
      <c r="H37" s="22">
        <f t="shared" si="4"/>
        <v>101</v>
      </c>
      <c r="I37" s="22">
        <f t="shared" si="4"/>
        <v>87</v>
      </c>
      <c r="J37" s="22">
        <f t="shared" si="4"/>
        <v>46</v>
      </c>
      <c r="K37" s="22">
        <f t="shared" si="4"/>
        <v>46</v>
      </c>
      <c r="L37" s="22">
        <f t="shared" si="4"/>
        <v>71</v>
      </c>
      <c r="M37" s="22">
        <f t="shared" si="4"/>
        <v>95</v>
      </c>
      <c r="N37" s="22">
        <f t="shared" si="4"/>
        <v>103</v>
      </c>
      <c r="O37" s="22">
        <f t="shared" si="4"/>
        <v>104</v>
      </c>
      <c r="P37" s="22">
        <f t="shared" si="4"/>
        <v>93</v>
      </c>
      <c r="Q37" s="102">
        <f t="shared" si="1"/>
        <v>83.15384615384616</v>
      </c>
    </row>
    <row r="38" spans="1:17" x14ac:dyDescent="0.25">
      <c r="A38" s="15">
        <v>32</v>
      </c>
      <c r="B38" s="24">
        <v>2670</v>
      </c>
      <c r="C38" s="13">
        <f t="shared" si="2"/>
        <v>7.2289156626506035E-2</v>
      </c>
      <c r="D38" s="22">
        <f t="shared" si="3"/>
        <v>89</v>
      </c>
      <c r="E38" s="22">
        <f t="shared" si="4"/>
        <v>69</v>
      </c>
      <c r="F38" s="22">
        <f t="shared" si="4"/>
        <v>93</v>
      </c>
      <c r="G38" s="22">
        <f t="shared" si="4"/>
        <v>107</v>
      </c>
      <c r="H38" s="22">
        <f t="shared" si="4"/>
        <v>109</v>
      </c>
      <c r="I38" s="22">
        <f t="shared" si="4"/>
        <v>93</v>
      </c>
      <c r="J38" s="22">
        <f t="shared" si="4"/>
        <v>49</v>
      </c>
      <c r="K38" s="22">
        <f t="shared" si="4"/>
        <v>49</v>
      </c>
      <c r="L38" s="22">
        <f t="shared" si="4"/>
        <v>76</v>
      </c>
      <c r="M38" s="22">
        <f t="shared" si="4"/>
        <v>101</v>
      </c>
      <c r="N38" s="22">
        <f t="shared" si="4"/>
        <v>110</v>
      </c>
      <c r="O38" s="22">
        <f t="shared" si="4"/>
        <v>111</v>
      </c>
      <c r="P38" s="22">
        <f t="shared" si="4"/>
        <v>100</v>
      </c>
      <c r="Q38" s="102">
        <f t="shared" si="1"/>
        <v>88.92307692307692</v>
      </c>
    </row>
    <row r="39" spans="1:17" x14ac:dyDescent="0.25">
      <c r="A39" s="16">
        <v>33</v>
      </c>
      <c r="B39" s="23">
        <v>2850</v>
      </c>
      <c r="C39" s="13">
        <f t="shared" si="2"/>
        <v>6.7415730337078594E-2</v>
      </c>
      <c r="D39" s="22">
        <f t="shared" si="3"/>
        <v>95</v>
      </c>
      <c r="E39" s="22">
        <f t="shared" ref="E39:P54" si="5">ROUND($D39*E$5/100,0)</f>
        <v>74</v>
      </c>
      <c r="F39" s="22">
        <f t="shared" si="5"/>
        <v>100</v>
      </c>
      <c r="G39" s="22">
        <f t="shared" si="5"/>
        <v>114</v>
      </c>
      <c r="H39" s="22">
        <f t="shared" si="5"/>
        <v>116</v>
      </c>
      <c r="I39" s="22">
        <f t="shared" si="5"/>
        <v>100</v>
      </c>
      <c r="J39" s="22">
        <f t="shared" si="5"/>
        <v>52</v>
      </c>
      <c r="K39" s="22">
        <f t="shared" si="5"/>
        <v>52</v>
      </c>
      <c r="L39" s="22">
        <f t="shared" si="5"/>
        <v>81</v>
      </c>
      <c r="M39" s="22">
        <f t="shared" si="5"/>
        <v>108</v>
      </c>
      <c r="N39" s="22">
        <f t="shared" si="5"/>
        <v>118</v>
      </c>
      <c r="O39" s="22">
        <f t="shared" si="5"/>
        <v>119</v>
      </c>
      <c r="P39" s="22">
        <f t="shared" si="5"/>
        <v>106</v>
      </c>
      <c r="Q39" s="102">
        <f t="shared" si="1"/>
        <v>95</v>
      </c>
    </row>
    <row r="40" spans="1:17" x14ac:dyDescent="0.25">
      <c r="A40" s="15">
        <v>34</v>
      </c>
      <c r="B40" s="24">
        <v>3060</v>
      </c>
      <c r="C40" s="13">
        <f t="shared" si="2"/>
        <v>7.3684210526315796E-2</v>
      </c>
      <c r="D40" s="22">
        <f t="shared" si="3"/>
        <v>102</v>
      </c>
      <c r="E40" s="22">
        <f t="shared" si="5"/>
        <v>80</v>
      </c>
      <c r="F40" s="22">
        <f t="shared" si="5"/>
        <v>107</v>
      </c>
      <c r="G40" s="22">
        <f t="shared" si="5"/>
        <v>122</v>
      </c>
      <c r="H40" s="22">
        <f t="shared" si="5"/>
        <v>124</v>
      </c>
      <c r="I40" s="22">
        <f t="shared" si="5"/>
        <v>107</v>
      </c>
      <c r="J40" s="22">
        <f t="shared" si="5"/>
        <v>56</v>
      </c>
      <c r="K40" s="22">
        <f t="shared" si="5"/>
        <v>56</v>
      </c>
      <c r="L40" s="22">
        <f t="shared" si="5"/>
        <v>87</v>
      </c>
      <c r="M40" s="22">
        <f t="shared" si="5"/>
        <v>116</v>
      </c>
      <c r="N40" s="22">
        <f t="shared" si="5"/>
        <v>126</v>
      </c>
      <c r="O40" s="22">
        <f t="shared" si="5"/>
        <v>128</v>
      </c>
      <c r="P40" s="22">
        <f t="shared" si="5"/>
        <v>114</v>
      </c>
      <c r="Q40" s="102">
        <f t="shared" si="1"/>
        <v>101.92307692307692</v>
      </c>
    </row>
    <row r="41" spans="1:17" x14ac:dyDescent="0.25">
      <c r="A41" s="16">
        <v>35</v>
      </c>
      <c r="B41" s="23">
        <v>3270</v>
      </c>
      <c r="C41" s="13">
        <f t="shared" si="2"/>
        <v>6.8627450980392135E-2</v>
      </c>
      <c r="D41" s="22">
        <f t="shared" si="3"/>
        <v>109</v>
      </c>
      <c r="E41" s="22">
        <f t="shared" si="5"/>
        <v>85</v>
      </c>
      <c r="F41" s="22">
        <f t="shared" si="5"/>
        <v>114</v>
      </c>
      <c r="G41" s="22">
        <f t="shared" si="5"/>
        <v>131</v>
      </c>
      <c r="H41" s="22">
        <f t="shared" si="5"/>
        <v>133</v>
      </c>
      <c r="I41" s="22">
        <f t="shared" si="5"/>
        <v>114</v>
      </c>
      <c r="J41" s="22">
        <f t="shared" si="5"/>
        <v>60</v>
      </c>
      <c r="K41" s="22">
        <f t="shared" si="5"/>
        <v>60</v>
      </c>
      <c r="L41" s="22">
        <f t="shared" si="5"/>
        <v>93</v>
      </c>
      <c r="M41" s="22">
        <f t="shared" si="5"/>
        <v>124</v>
      </c>
      <c r="N41" s="22">
        <f t="shared" si="5"/>
        <v>135</v>
      </c>
      <c r="O41" s="22">
        <f t="shared" si="5"/>
        <v>136</v>
      </c>
      <c r="P41" s="22">
        <f t="shared" si="5"/>
        <v>122</v>
      </c>
      <c r="Q41" s="102">
        <f t="shared" si="1"/>
        <v>108.92307692307692</v>
      </c>
    </row>
    <row r="42" spans="1:17" x14ac:dyDescent="0.25">
      <c r="A42" s="15">
        <v>36</v>
      </c>
      <c r="B42" s="24">
        <v>3480</v>
      </c>
      <c r="C42" s="13">
        <f t="shared" si="2"/>
        <v>6.4220183486238591E-2</v>
      </c>
      <c r="D42" s="22">
        <f t="shared" si="3"/>
        <v>116</v>
      </c>
      <c r="E42" s="22">
        <f t="shared" si="5"/>
        <v>90</v>
      </c>
      <c r="F42" s="22">
        <f t="shared" si="5"/>
        <v>122</v>
      </c>
      <c r="G42" s="22">
        <f t="shared" si="5"/>
        <v>139</v>
      </c>
      <c r="H42" s="22">
        <f t="shared" si="5"/>
        <v>142</v>
      </c>
      <c r="I42" s="22">
        <f t="shared" si="5"/>
        <v>122</v>
      </c>
      <c r="J42" s="22">
        <f t="shared" si="5"/>
        <v>64</v>
      </c>
      <c r="K42" s="22">
        <f t="shared" si="5"/>
        <v>64</v>
      </c>
      <c r="L42" s="22">
        <f t="shared" si="5"/>
        <v>99</v>
      </c>
      <c r="M42" s="22">
        <f t="shared" si="5"/>
        <v>132</v>
      </c>
      <c r="N42" s="22">
        <f t="shared" si="5"/>
        <v>144</v>
      </c>
      <c r="O42" s="22">
        <f t="shared" si="5"/>
        <v>145</v>
      </c>
      <c r="P42" s="22">
        <f t="shared" si="5"/>
        <v>130</v>
      </c>
      <c r="Q42" s="102">
        <f t="shared" si="1"/>
        <v>116.07692307692308</v>
      </c>
    </row>
    <row r="43" spans="1:17" x14ac:dyDescent="0.25">
      <c r="A43" s="16">
        <v>37</v>
      </c>
      <c r="B43" s="23">
        <v>3720</v>
      </c>
      <c r="C43" s="13">
        <f t="shared" si="2"/>
        <v>6.8965517241379226E-2</v>
      </c>
      <c r="D43" s="22">
        <f t="shared" si="3"/>
        <v>124</v>
      </c>
      <c r="E43" s="22">
        <f t="shared" si="5"/>
        <v>97</v>
      </c>
      <c r="F43" s="22">
        <f t="shared" si="5"/>
        <v>130</v>
      </c>
      <c r="G43" s="22">
        <f t="shared" si="5"/>
        <v>149</v>
      </c>
      <c r="H43" s="22">
        <f t="shared" si="5"/>
        <v>151</v>
      </c>
      <c r="I43" s="22">
        <f t="shared" si="5"/>
        <v>130</v>
      </c>
      <c r="J43" s="22">
        <f t="shared" si="5"/>
        <v>68</v>
      </c>
      <c r="K43" s="22">
        <f t="shared" si="5"/>
        <v>68</v>
      </c>
      <c r="L43" s="22">
        <f t="shared" si="5"/>
        <v>105</v>
      </c>
      <c r="M43" s="22">
        <f t="shared" si="5"/>
        <v>141</v>
      </c>
      <c r="N43" s="22">
        <f t="shared" si="5"/>
        <v>154</v>
      </c>
      <c r="O43" s="22">
        <f t="shared" si="5"/>
        <v>155</v>
      </c>
      <c r="P43" s="22">
        <f t="shared" si="5"/>
        <v>139</v>
      </c>
      <c r="Q43" s="102">
        <f t="shared" si="1"/>
        <v>123.92307692307692</v>
      </c>
    </row>
    <row r="44" spans="1:17" x14ac:dyDescent="0.25">
      <c r="A44" s="15">
        <v>38</v>
      </c>
      <c r="B44" s="24">
        <v>3960</v>
      </c>
      <c r="C44" s="13">
        <f t="shared" si="2"/>
        <v>6.4516129032258007E-2</v>
      </c>
      <c r="D44" s="22">
        <f t="shared" si="3"/>
        <v>132</v>
      </c>
      <c r="E44" s="22">
        <f t="shared" si="5"/>
        <v>103</v>
      </c>
      <c r="F44" s="22">
        <f t="shared" si="5"/>
        <v>139</v>
      </c>
      <c r="G44" s="22">
        <f t="shared" si="5"/>
        <v>158</v>
      </c>
      <c r="H44" s="22">
        <f t="shared" si="5"/>
        <v>161</v>
      </c>
      <c r="I44" s="22">
        <f t="shared" si="5"/>
        <v>139</v>
      </c>
      <c r="J44" s="22">
        <f t="shared" si="5"/>
        <v>73</v>
      </c>
      <c r="K44" s="22">
        <f t="shared" si="5"/>
        <v>73</v>
      </c>
      <c r="L44" s="22">
        <f t="shared" si="5"/>
        <v>112</v>
      </c>
      <c r="M44" s="22">
        <f t="shared" si="5"/>
        <v>150</v>
      </c>
      <c r="N44" s="22">
        <f t="shared" si="5"/>
        <v>164</v>
      </c>
      <c r="O44" s="22">
        <f t="shared" si="5"/>
        <v>165</v>
      </c>
      <c r="P44" s="22">
        <f t="shared" si="5"/>
        <v>148</v>
      </c>
      <c r="Q44" s="102">
        <f t="shared" si="1"/>
        <v>132.07692307692307</v>
      </c>
    </row>
    <row r="45" spans="1:17" x14ac:dyDescent="0.25">
      <c r="A45" s="16">
        <v>39</v>
      </c>
      <c r="B45" s="23">
        <v>4230</v>
      </c>
      <c r="C45" s="13">
        <f t="shared" si="2"/>
        <v>6.8181818181818121E-2</v>
      </c>
      <c r="D45" s="22">
        <f>B45/30</f>
        <v>141</v>
      </c>
      <c r="E45" s="22">
        <f t="shared" si="5"/>
        <v>110</v>
      </c>
      <c r="F45" s="22">
        <f t="shared" si="5"/>
        <v>148</v>
      </c>
      <c r="G45" s="22">
        <f t="shared" si="5"/>
        <v>169</v>
      </c>
      <c r="H45" s="22">
        <f t="shared" si="5"/>
        <v>172</v>
      </c>
      <c r="I45" s="22">
        <f t="shared" si="5"/>
        <v>148</v>
      </c>
      <c r="J45" s="22">
        <f t="shared" si="5"/>
        <v>78</v>
      </c>
      <c r="K45" s="22">
        <f t="shared" si="5"/>
        <v>78</v>
      </c>
      <c r="L45" s="22">
        <f t="shared" si="5"/>
        <v>120</v>
      </c>
      <c r="M45" s="22">
        <f t="shared" si="5"/>
        <v>161</v>
      </c>
      <c r="N45" s="22">
        <f t="shared" si="5"/>
        <v>175</v>
      </c>
      <c r="O45" s="22">
        <f t="shared" si="5"/>
        <v>176</v>
      </c>
      <c r="P45" s="22">
        <f t="shared" si="5"/>
        <v>158</v>
      </c>
      <c r="Q45" s="102">
        <f t="shared" si="1"/>
        <v>141.07692307692307</v>
      </c>
    </row>
    <row r="46" spans="1:17" x14ac:dyDescent="0.25">
      <c r="A46" s="15">
        <v>40</v>
      </c>
      <c r="B46" s="24">
        <v>4500</v>
      </c>
      <c r="C46" s="13">
        <f t="shared" si="2"/>
        <v>6.3829787234042534E-2</v>
      </c>
      <c r="D46" s="22">
        <f t="shared" si="3"/>
        <v>150</v>
      </c>
      <c r="E46" s="22">
        <f t="shared" si="5"/>
        <v>117</v>
      </c>
      <c r="F46" s="22">
        <f t="shared" si="5"/>
        <v>158</v>
      </c>
      <c r="G46" s="22">
        <f t="shared" si="5"/>
        <v>180</v>
      </c>
      <c r="H46" s="22">
        <f t="shared" si="5"/>
        <v>183</v>
      </c>
      <c r="I46" s="22">
        <f t="shared" si="5"/>
        <v>158</v>
      </c>
      <c r="J46" s="22">
        <f t="shared" si="5"/>
        <v>83</v>
      </c>
      <c r="K46" s="22">
        <f t="shared" si="5"/>
        <v>83</v>
      </c>
      <c r="L46" s="22">
        <f t="shared" si="5"/>
        <v>128</v>
      </c>
      <c r="M46" s="22">
        <f t="shared" si="5"/>
        <v>171</v>
      </c>
      <c r="N46" s="22">
        <f t="shared" si="5"/>
        <v>186</v>
      </c>
      <c r="O46" s="22">
        <f t="shared" si="5"/>
        <v>188</v>
      </c>
      <c r="P46" s="22">
        <f t="shared" si="5"/>
        <v>168</v>
      </c>
      <c r="Q46" s="102">
        <f t="shared" si="1"/>
        <v>150.23076923076923</v>
      </c>
    </row>
    <row r="47" spans="1:17" x14ac:dyDescent="0.25">
      <c r="A47" s="16">
        <v>41</v>
      </c>
      <c r="B47" s="23">
        <v>4800</v>
      </c>
      <c r="C47" s="13">
        <f t="shared" si="2"/>
        <v>6.6666666666666652E-2</v>
      </c>
      <c r="D47" s="22">
        <f t="shared" si="3"/>
        <v>160</v>
      </c>
      <c r="E47" s="22">
        <f t="shared" si="5"/>
        <v>125</v>
      </c>
      <c r="F47" s="22">
        <f t="shared" si="5"/>
        <v>168</v>
      </c>
      <c r="G47" s="22">
        <f t="shared" si="5"/>
        <v>192</v>
      </c>
      <c r="H47" s="22">
        <f t="shared" si="5"/>
        <v>195</v>
      </c>
      <c r="I47" s="22">
        <f t="shared" si="5"/>
        <v>168</v>
      </c>
      <c r="J47" s="22">
        <f t="shared" si="5"/>
        <v>88</v>
      </c>
      <c r="K47" s="22">
        <f t="shared" si="5"/>
        <v>88</v>
      </c>
      <c r="L47" s="22">
        <f t="shared" si="5"/>
        <v>136</v>
      </c>
      <c r="M47" s="22">
        <f t="shared" si="5"/>
        <v>182</v>
      </c>
      <c r="N47" s="22">
        <f t="shared" si="5"/>
        <v>198</v>
      </c>
      <c r="O47" s="22">
        <f t="shared" si="5"/>
        <v>200</v>
      </c>
      <c r="P47" s="22">
        <f t="shared" si="5"/>
        <v>179</v>
      </c>
      <c r="Q47" s="102">
        <f t="shared" si="1"/>
        <v>159.92307692307693</v>
      </c>
    </row>
    <row r="48" spans="1:17" x14ac:dyDescent="0.25">
      <c r="A48" s="15">
        <v>42</v>
      </c>
      <c r="B48" s="24">
        <v>5100</v>
      </c>
      <c r="C48" s="13">
        <f t="shared" si="2"/>
        <v>6.25E-2</v>
      </c>
      <c r="D48" s="22">
        <f t="shared" si="3"/>
        <v>170</v>
      </c>
      <c r="E48" s="22">
        <f t="shared" si="5"/>
        <v>133</v>
      </c>
      <c r="F48" s="22">
        <f t="shared" si="5"/>
        <v>179</v>
      </c>
      <c r="G48" s="22">
        <f t="shared" si="5"/>
        <v>204</v>
      </c>
      <c r="H48" s="22">
        <f t="shared" si="5"/>
        <v>207</v>
      </c>
      <c r="I48" s="22">
        <f t="shared" si="5"/>
        <v>179</v>
      </c>
      <c r="J48" s="22">
        <f t="shared" si="5"/>
        <v>94</v>
      </c>
      <c r="K48" s="22">
        <f t="shared" si="5"/>
        <v>94</v>
      </c>
      <c r="L48" s="22">
        <f t="shared" si="5"/>
        <v>145</v>
      </c>
      <c r="M48" s="22">
        <f t="shared" si="5"/>
        <v>194</v>
      </c>
      <c r="N48" s="22">
        <f t="shared" si="5"/>
        <v>211</v>
      </c>
      <c r="O48" s="22">
        <f t="shared" si="5"/>
        <v>213</v>
      </c>
      <c r="P48" s="22">
        <f t="shared" si="5"/>
        <v>190</v>
      </c>
      <c r="Q48" s="102">
        <f t="shared" si="1"/>
        <v>170.23076923076923</v>
      </c>
    </row>
    <row r="49" spans="1:17" x14ac:dyDescent="0.25">
      <c r="A49" s="16">
        <v>43</v>
      </c>
      <c r="B49" s="23">
        <v>5430</v>
      </c>
      <c r="C49" s="13">
        <f t="shared" si="2"/>
        <v>6.4705882352941169E-2</v>
      </c>
      <c r="D49" s="22">
        <f t="shared" si="3"/>
        <v>181</v>
      </c>
      <c r="E49" s="22">
        <f t="shared" si="5"/>
        <v>141</v>
      </c>
      <c r="F49" s="22">
        <f t="shared" si="5"/>
        <v>190</v>
      </c>
      <c r="G49" s="22">
        <f t="shared" si="5"/>
        <v>217</v>
      </c>
      <c r="H49" s="22">
        <f t="shared" si="5"/>
        <v>221</v>
      </c>
      <c r="I49" s="22">
        <f t="shared" si="5"/>
        <v>190</v>
      </c>
      <c r="J49" s="22">
        <f t="shared" si="5"/>
        <v>100</v>
      </c>
      <c r="K49" s="22">
        <f t="shared" si="5"/>
        <v>100</v>
      </c>
      <c r="L49" s="22">
        <f t="shared" si="5"/>
        <v>154</v>
      </c>
      <c r="M49" s="22">
        <f t="shared" si="5"/>
        <v>206</v>
      </c>
      <c r="N49" s="22">
        <f t="shared" si="5"/>
        <v>224</v>
      </c>
      <c r="O49" s="22">
        <f t="shared" si="5"/>
        <v>226</v>
      </c>
      <c r="P49" s="22">
        <f t="shared" si="5"/>
        <v>203</v>
      </c>
      <c r="Q49" s="102">
        <f t="shared" si="1"/>
        <v>181</v>
      </c>
    </row>
    <row r="50" spans="1:17" x14ac:dyDescent="0.25">
      <c r="A50" s="15">
        <v>44</v>
      </c>
      <c r="B50" s="24">
        <v>5790</v>
      </c>
      <c r="C50" s="13">
        <f t="shared" si="2"/>
        <v>6.6298342541436517E-2</v>
      </c>
      <c r="D50" s="22">
        <f t="shared" si="3"/>
        <v>193</v>
      </c>
      <c r="E50" s="22">
        <f t="shared" si="5"/>
        <v>151</v>
      </c>
      <c r="F50" s="22">
        <f t="shared" si="5"/>
        <v>203</v>
      </c>
      <c r="G50" s="22">
        <f t="shared" si="5"/>
        <v>232</v>
      </c>
      <c r="H50" s="22">
        <f t="shared" si="5"/>
        <v>235</v>
      </c>
      <c r="I50" s="22">
        <f t="shared" si="5"/>
        <v>203</v>
      </c>
      <c r="J50" s="22">
        <f t="shared" si="5"/>
        <v>106</v>
      </c>
      <c r="K50" s="22">
        <f t="shared" si="5"/>
        <v>106</v>
      </c>
      <c r="L50" s="22">
        <f t="shared" si="5"/>
        <v>164</v>
      </c>
      <c r="M50" s="22">
        <f t="shared" si="5"/>
        <v>220</v>
      </c>
      <c r="N50" s="22">
        <f t="shared" si="5"/>
        <v>239</v>
      </c>
      <c r="O50" s="22">
        <f t="shared" si="5"/>
        <v>241</v>
      </c>
      <c r="P50" s="22">
        <f t="shared" si="5"/>
        <v>216</v>
      </c>
      <c r="Q50" s="102">
        <f t="shared" si="1"/>
        <v>193</v>
      </c>
    </row>
    <row r="51" spans="1:17" x14ac:dyDescent="0.25">
      <c r="A51" s="16">
        <v>45</v>
      </c>
      <c r="B51" s="23">
        <v>6180</v>
      </c>
      <c r="C51" s="13">
        <f t="shared" si="2"/>
        <v>6.7357512953367893E-2</v>
      </c>
      <c r="D51" s="22">
        <f t="shared" si="3"/>
        <v>206</v>
      </c>
      <c r="E51" s="22">
        <f t="shared" si="5"/>
        <v>161</v>
      </c>
      <c r="F51" s="22">
        <f t="shared" si="5"/>
        <v>216</v>
      </c>
      <c r="G51" s="22">
        <f t="shared" si="5"/>
        <v>247</v>
      </c>
      <c r="H51" s="22">
        <f t="shared" si="5"/>
        <v>251</v>
      </c>
      <c r="I51" s="22">
        <f t="shared" si="5"/>
        <v>216</v>
      </c>
      <c r="J51" s="22">
        <f t="shared" si="5"/>
        <v>113</v>
      </c>
      <c r="K51" s="22">
        <f t="shared" si="5"/>
        <v>113</v>
      </c>
      <c r="L51" s="22">
        <f t="shared" si="5"/>
        <v>175</v>
      </c>
      <c r="M51" s="22">
        <f t="shared" si="5"/>
        <v>235</v>
      </c>
      <c r="N51" s="22">
        <f t="shared" si="5"/>
        <v>255</v>
      </c>
      <c r="O51" s="22">
        <f t="shared" si="5"/>
        <v>258</v>
      </c>
      <c r="P51" s="22">
        <f t="shared" si="5"/>
        <v>231</v>
      </c>
      <c r="Q51" s="102">
        <f t="shared" si="1"/>
        <v>205.92307692307693</v>
      </c>
    </row>
    <row r="52" spans="1:17" x14ac:dyDescent="0.25">
      <c r="A52" s="15">
        <v>46</v>
      </c>
      <c r="B52" s="24">
        <v>6570</v>
      </c>
      <c r="C52" s="13">
        <f t="shared" si="2"/>
        <v>6.3106796116504826E-2</v>
      </c>
      <c r="D52" s="22">
        <f t="shared" si="3"/>
        <v>219</v>
      </c>
      <c r="E52" s="22">
        <f t="shared" si="5"/>
        <v>171</v>
      </c>
      <c r="F52" s="22">
        <f t="shared" si="5"/>
        <v>230</v>
      </c>
      <c r="G52" s="22">
        <f t="shared" si="5"/>
        <v>263</v>
      </c>
      <c r="H52" s="22">
        <f t="shared" si="5"/>
        <v>267</v>
      </c>
      <c r="I52" s="22">
        <f t="shared" si="5"/>
        <v>230</v>
      </c>
      <c r="J52" s="22">
        <f t="shared" si="5"/>
        <v>120</v>
      </c>
      <c r="K52" s="22">
        <f t="shared" si="5"/>
        <v>120</v>
      </c>
      <c r="L52" s="22">
        <f t="shared" si="5"/>
        <v>186</v>
      </c>
      <c r="M52" s="22">
        <f t="shared" si="5"/>
        <v>250</v>
      </c>
      <c r="N52" s="22">
        <f t="shared" si="5"/>
        <v>272</v>
      </c>
      <c r="O52" s="22">
        <f t="shared" si="5"/>
        <v>274</v>
      </c>
      <c r="P52" s="22">
        <f t="shared" si="5"/>
        <v>245</v>
      </c>
      <c r="Q52" s="102">
        <f t="shared" si="1"/>
        <v>219</v>
      </c>
    </row>
    <row r="53" spans="1:17" x14ac:dyDescent="0.25">
      <c r="A53" s="16">
        <v>47</v>
      </c>
      <c r="B53" s="23">
        <v>6990</v>
      </c>
      <c r="C53" s="13">
        <f t="shared" si="2"/>
        <v>6.3926940639269514E-2</v>
      </c>
      <c r="D53" s="22">
        <f t="shared" si="3"/>
        <v>233</v>
      </c>
      <c r="E53" s="22">
        <f t="shared" si="5"/>
        <v>182</v>
      </c>
      <c r="F53" s="22">
        <f t="shared" si="5"/>
        <v>245</v>
      </c>
      <c r="G53" s="22">
        <f t="shared" si="5"/>
        <v>280</v>
      </c>
      <c r="H53" s="22">
        <f t="shared" si="5"/>
        <v>284</v>
      </c>
      <c r="I53" s="22">
        <f t="shared" si="5"/>
        <v>245</v>
      </c>
      <c r="J53" s="22">
        <f t="shared" si="5"/>
        <v>128</v>
      </c>
      <c r="K53" s="22">
        <f t="shared" si="5"/>
        <v>128</v>
      </c>
      <c r="L53" s="22">
        <f t="shared" si="5"/>
        <v>198</v>
      </c>
      <c r="M53" s="22">
        <f t="shared" si="5"/>
        <v>266</v>
      </c>
      <c r="N53" s="22">
        <f t="shared" si="5"/>
        <v>289</v>
      </c>
      <c r="O53" s="22">
        <f t="shared" si="5"/>
        <v>291</v>
      </c>
      <c r="P53" s="22">
        <f t="shared" si="5"/>
        <v>261</v>
      </c>
      <c r="Q53" s="102">
        <f t="shared" si="1"/>
        <v>233.07692307692307</v>
      </c>
    </row>
    <row r="54" spans="1:17" x14ac:dyDescent="0.25">
      <c r="A54" s="15">
        <v>48</v>
      </c>
      <c r="B54" s="24">
        <v>7440</v>
      </c>
      <c r="C54" s="13">
        <f t="shared" si="2"/>
        <v>6.4377682403433445E-2</v>
      </c>
      <c r="D54" s="22">
        <f t="shared" si="3"/>
        <v>248</v>
      </c>
      <c r="E54" s="22">
        <f t="shared" si="5"/>
        <v>193</v>
      </c>
      <c r="F54" s="22">
        <f t="shared" si="5"/>
        <v>260</v>
      </c>
      <c r="G54" s="22">
        <f t="shared" si="5"/>
        <v>298</v>
      </c>
      <c r="H54" s="22">
        <f t="shared" si="5"/>
        <v>303</v>
      </c>
      <c r="I54" s="22">
        <f t="shared" si="5"/>
        <v>260</v>
      </c>
      <c r="J54" s="22">
        <f t="shared" si="5"/>
        <v>136</v>
      </c>
      <c r="K54" s="22">
        <f t="shared" si="5"/>
        <v>136</v>
      </c>
      <c r="L54" s="22">
        <f t="shared" si="5"/>
        <v>211</v>
      </c>
      <c r="M54" s="22">
        <f t="shared" si="5"/>
        <v>283</v>
      </c>
      <c r="N54" s="22">
        <f t="shared" si="5"/>
        <v>308</v>
      </c>
      <c r="O54" s="22">
        <f t="shared" si="5"/>
        <v>310</v>
      </c>
      <c r="P54" s="22">
        <f t="shared" si="5"/>
        <v>278</v>
      </c>
      <c r="Q54" s="102">
        <f t="shared" si="1"/>
        <v>248</v>
      </c>
    </row>
    <row r="55" spans="1:17" x14ac:dyDescent="0.25">
      <c r="A55" s="16">
        <v>49</v>
      </c>
      <c r="B55" s="23">
        <v>7920</v>
      </c>
      <c r="C55" s="13">
        <f t="shared" si="2"/>
        <v>6.4516129032258007E-2</v>
      </c>
      <c r="D55" s="22">
        <f t="shared" si="3"/>
        <v>264</v>
      </c>
      <c r="E55" s="22">
        <f t="shared" ref="E55:P70" si="6">ROUND($D55*E$5/100,0)</f>
        <v>206</v>
      </c>
      <c r="F55" s="22">
        <f t="shared" si="6"/>
        <v>277</v>
      </c>
      <c r="G55" s="22">
        <f t="shared" si="6"/>
        <v>317</v>
      </c>
      <c r="H55" s="22">
        <f t="shared" si="6"/>
        <v>322</v>
      </c>
      <c r="I55" s="22">
        <f t="shared" si="6"/>
        <v>277</v>
      </c>
      <c r="J55" s="22">
        <f t="shared" si="6"/>
        <v>145</v>
      </c>
      <c r="K55" s="22">
        <f t="shared" si="6"/>
        <v>145</v>
      </c>
      <c r="L55" s="22">
        <f t="shared" si="6"/>
        <v>224</v>
      </c>
      <c r="M55" s="22">
        <f t="shared" si="6"/>
        <v>301</v>
      </c>
      <c r="N55" s="22">
        <f t="shared" si="6"/>
        <v>327</v>
      </c>
      <c r="O55" s="22">
        <f t="shared" si="6"/>
        <v>330</v>
      </c>
      <c r="P55" s="22">
        <f t="shared" si="6"/>
        <v>296</v>
      </c>
      <c r="Q55" s="102">
        <f t="shared" si="1"/>
        <v>263.92307692307691</v>
      </c>
    </row>
    <row r="56" spans="1:17" x14ac:dyDescent="0.25">
      <c r="A56" s="15">
        <v>50</v>
      </c>
      <c r="B56" s="24">
        <v>8430</v>
      </c>
      <c r="C56" s="13">
        <f t="shared" si="2"/>
        <v>6.4393939393939448E-2</v>
      </c>
      <c r="D56" s="22">
        <f t="shared" si="3"/>
        <v>281</v>
      </c>
      <c r="E56" s="22">
        <f t="shared" si="6"/>
        <v>219</v>
      </c>
      <c r="F56" s="22">
        <f t="shared" si="6"/>
        <v>295</v>
      </c>
      <c r="G56" s="22">
        <f t="shared" si="6"/>
        <v>337</v>
      </c>
      <c r="H56" s="22">
        <f t="shared" si="6"/>
        <v>343</v>
      </c>
      <c r="I56" s="22">
        <f t="shared" si="6"/>
        <v>295</v>
      </c>
      <c r="J56" s="22">
        <f t="shared" si="6"/>
        <v>155</v>
      </c>
      <c r="K56" s="22">
        <f t="shared" si="6"/>
        <v>155</v>
      </c>
      <c r="L56" s="22">
        <f t="shared" si="6"/>
        <v>239</v>
      </c>
      <c r="M56" s="22">
        <f t="shared" si="6"/>
        <v>320</v>
      </c>
      <c r="N56" s="22">
        <f t="shared" si="6"/>
        <v>348</v>
      </c>
      <c r="O56" s="22">
        <f t="shared" si="6"/>
        <v>351</v>
      </c>
      <c r="P56" s="22">
        <f t="shared" si="6"/>
        <v>315</v>
      </c>
      <c r="Q56" s="102">
        <f t="shared" si="1"/>
        <v>281</v>
      </c>
    </row>
    <row r="57" spans="1:17" x14ac:dyDescent="0.25">
      <c r="A57" s="16">
        <v>51</v>
      </c>
      <c r="B57" s="23">
        <v>8970</v>
      </c>
      <c r="C57" s="13">
        <f t="shared" si="2"/>
        <v>6.4056939501779375E-2</v>
      </c>
      <c r="D57" s="22">
        <f t="shared" si="3"/>
        <v>299</v>
      </c>
      <c r="E57" s="22">
        <f t="shared" si="6"/>
        <v>233</v>
      </c>
      <c r="F57" s="22">
        <f t="shared" si="6"/>
        <v>314</v>
      </c>
      <c r="G57" s="22">
        <f t="shared" si="6"/>
        <v>359</v>
      </c>
      <c r="H57" s="22">
        <f t="shared" si="6"/>
        <v>365</v>
      </c>
      <c r="I57" s="22">
        <f t="shared" si="6"/>
        <v>314</v>
      </c>
      <c r="J57" s="22">
        <f t="shared" si="6"/>
        <v>164</v>
      </c>
      <c r="K57" s="22">
        <f t="shared" si="6"/>
        <v>164</v>
      </c>
      <c r="L57" s="22">
        <f t="shared" si="6"/>
        <v>254</v>
      </c>
      <c r="M57" s="22">
        <f t="shared" si="6"/>
        <v>341</v>
      </c>
      <c r="N57" s="22">
        <f t="shared" si="6"/>
        <v>371</v>
      </c>
      <c r="O57" s="22">
        <f t="shared" si="6"/>
        <v>374</v>
      </c>
      <c r="P57" s="22">
        <f t="shared" si="6"/>
        <v>335</v>
      </c>
      <c r="Q57" s="102">
        <f t="shared" si="1"/>
        <v>299</v>
      </c>
    </row>
    <row r="58" spans="1:17" x14ac:dyDescent="0.25">
      <c r="A58" s="15">
        <v>52</v>
      </c>
      <c r="B58" s="24">
        <v>9540</v>
      </c>
      <c r="C58" s="13">
        <f t="shared" si="2"/>
        <v>6.3545150501672198E-2</v>
      </c>
      <c r="D58" s="22">
        <f t="shared" si="3"/>
        <v>318</v>
      </c>
      <c r="E58" s="22">
        <f t="shared" si="6"/>
        <v>248</v>
      </c>
      <c r="F58" s="22">
        <f t="shared" si="6"/>
        <v>334</v>
      </c>
      <c r="G58" s="22">
        <f t="shared" si="6"/>
        <v>382</v>
      </c>
      <c r="H58" s="22">
        <f t="shared" si="6"/>
        <v>388</v>
      </c>
      <c r="I58" s="22">
        <f t="shared" si="6"/>
        <v>334</v>
      </c>
      <c r="J58" s="22">
        <f t="shared" si="6"/>
        <v>175</v>
      </c>
      <c r="K58" s="22">
        <f t="shared" si="6"/>
        <v>175</v>
      </c>
      <c r="L58" s="22">
        <f t="shared" si="6"/>
        <v>270</v>
      </c>
      <c r="M58" s="22">
        <f t="shared" si="6"/>
        <v>363</v>
      </c>
      <c r="N58" s="22">
        <f t="shared" si="6"/>
        <v>394</v>
      </c>
      <c r="O58" s="22">
        <f t="shared" si="6"/>
        <v>398</v>
      </c>
      <c r="P58" s="22">
        <f t="shared" si="6"/>
        <v>356</v>
      </c>
      <c r="Q58" s="102">
        <f t="shared" si="1"/>
        <v>318.07692307692309</v>
      </c>
    </row>
    <row r="59" spans="1:17" x14ac:dyDescent="0.25">
      <c r="A59" s="16">
        <v>53</v>
      </c>
      <c r="B59" s="23">
        <v>10170</v>
      </c>
      <c r="C59" s="13">
        <f t="shared" si="2"/>
        <v>6.60377358490567E-2</v>
      </c>
      <c r="D59" s="22">
        <f t="shared" si="3"/>
        <v>339</v>
      </c>
      <c r="E59" s="22">
        <f t="shared" si="6"/>
        <v>264</v>
      </c>
      <c r="F59" s="22">
        <f t="shared" si="6"/>
        <v>356</v>
      </c>
      <c r="G59" s="22">
        <f t="shared" si="6"/>
        <v>407</v>
      </c>
      <c r="H59" s="22">
        <f t="shared" si="6"/>
        <v>414</v>
      </c>
      <c r="I59" s="22">
        <f t="shared" si="6"/>
        <v>356</v>
      </c>
      <c r="J59" s="22">
        <f t="shared" si="6"/>
        <v>186</v>
      </c>
      <c r="K59" s="22">
        <f t="shared" si="6"/>
        <v>186</v>
      </c>
      <c r="L59" s="22">
        <f t="shared" si="6"/>
        <v>288</v>
      </c>
      <c r="M59" s="22">
        <f t="shared" si="6"/>
        <v>386</v>
      </c>
      <c r="N59" s="22">
        <f t="shared" si="6"/>
        <v>420</v>
      </c>
      <c r="O59" s="22">
        <f t="shared" si="6"/>
        <v>424</v>
      </c>
      <c r="P59" s="22">
        <f t="shared" si="6"/>
        <v>380</v>
      </c>
      <c r="Q59" s="102">
        <f t="shared" si="1"/>
        <v>338.92307692307691</v>
      </c>
    </row>
    <row r="60" spans="1:17" x14ac:dyDescent="0.25">
      <c r="A60" s="15">
        <v>54</v>
      </c>
      <c r="B60" s="24">
        <v>10830</v>
      </c>
      <c r="C60" s="13">
        <f t="shared" si="2"/>
        <v>6.4896755162241915E-2</v>
      </c>
      <c r="D60" s="22">
        <f t="shared" si="3"/>
        <v>361</v>
      </c>
      <c r="E60" s="22">
        <f t="shared" si="6"/>
        <v>282</v>
      </c>
      <c r="F60" s="22">
        <f t="shared" si="6"/>
        <v>379</v>
      </c>
      <c r="G60" s="22">
        <f t="shared" si="6"/>
        <v>433</v>
      </c>
      <c r="H60" s="22">
        <f t="shared" si="6"/>
        <v>440</v>
      </c>
      <c r="I60" s="22">
        <f t="shared" si="6"/>
        <v>379</v>
      </c>
      <c r="J60" s="22">
        <f t="shared" si="6"/>
        <v>199</v>
      </c>
      <c r="K60" s="22">
        <f t="shared" si="6"/>
        <v>199</v>
      </c>
      <c r="L60" s="22">
        <f t="shared" si="6"/>
        <v>307</v>
      </c>
      <c r="M60" s="22">
        <f t="shared" si="6"/>
        <v>412</v>
      </c>
      <c r="N60" s="22">
        <f t="shared" si="6"/>
        <v>448</v>
      </c>
      <c r="O60" s="22">
        <f t="shared" si="6"/>
        <v>451</v>
      </c>
      <c r="P60" s="22">
        <f t="shared" si="6"/>
        <v>404</v>
      </c>
      <c r="Q60" s="102">
        <f t="shared" si="1"/>
        <v>361.07692307692309</v>
      </c>
    </row>
    <row r="61" spans="1:17" x14ac:dyDescent="0.25">
      <c r="A61" s="16">
        <v>55</v>
      </c>
      <c r="B61" s="23">
        <v>11550</v>
      </c>
      <c r="C61" s="13">
        <f t="shared" si="2"/>
        <v>6.6481994459833826E-2</v>
      </c>
      <c r="D61" s="22">
        <f t="shared" si="3"/>
        <v>385</v>
      </c>
      <c r="E61" s="22">
        <f t="shared" si="6"/>
        <v>300</v>
      </c>
      <c r="F61" s="22">
        <f t="shared" si="6"/>
        <v>404</v>
      </c>
      <c r="G61" s="22">
        <f t="shared" si="6"/>
        <v>462</v>
      </c>
      <c r="H61" s="22">
        <f t="shared" si="6"/>
        <v>470</v>
      </c>
      <c r="I61" s="22">
        <f t="shared" si="6"/>
        <v>404</v>
      </c>
      <c r="J61" s="22">
        <f t="shared" si="6"/>
        <v>212</v>
      </c>
      <c r="K61" s="22">
        <f t="shared" si="6"/>
        <v>212</v>
      </c>
      <c r="L61" s="22">
        <f t="shared" si="6"/>
        <v>327</v>
      </c>
      <c r="M61" s="22">
        <f t="shared" si="6"/>
        <v>439</v>
      </c>
      <c r="N61" s="22">
        <f t="shared" si="6"/>
        <v>477</v>
      </c>
      <c r="O61" s="22">
        <f t="shared" si="6"/>
        <v>481</v>
      </c>
      <c r="P61" s="22">
        <f t="shared" si="6"/>
        <v>431</v>
      </c>
      <c r="Q61" s="102">
        <f t="shared" si="1"/>
        <v>384.92307692307691</v>
      </c>
    </row>
    <row r="62" spans="1:17" x14ac:dyDescent="0.25">
      <c r="A62" s="15">
        <v>56</v>
      </c>
      <c r="B62" s="24">
        <v>12300</v>
      </c>
      <c r="C62" s="13">
        <f t="shared" si="2"/>
        <v>6.4935064935064846E-2</v>
      </c>
      <c r="D62" s="22">
        <f t="shared" si="3"/>
        <v>410</v>
      </c>
      <c r="E62" s="22">
        <f t="shared" si="6"/>
        <v>320</v>
      </c>
      <c r="F62" s="22">
        <f t="shared" si="6"/>
        <v>431</v>
      </c>
      <c r="G62" s="22">
        <f t="shared" si="6"/>
        <v>492</v>
      </c>
      <c r="H62" s="22">
        <f t="shared" si="6"/>
        <v>500</v>
      </c>
      <c r="I62" s="22">
        <f t="shared" si="6"/>
        <v>431</v>
      </c>
      <c r="J62" s="22">
        <f t="shared" si="6"/>
        <v>226</v>
      </c>
      <c r="K62" s="22">
        <f t="shared" si="6"/>
        <v>226</v>
      </c>
      <c r="L62" s="22">
        <f t="shared" si="6"/>
        <v>349</v>
      </c>
      <c r="M62" s="22">
        <f t="shared" si="6"/>
        <v>467</v>
      </c>
      <c r="N62" s="22">
        <f t="shared" si="6"/>
        <v>508</v>
      </c>
      <c r="O62" s="22">
        <f t="shared" si="6"/>
        <v>513</v>
      </c>
      <c r="P62" s="22">
        <f t="shared" si="6"/>
        <v>459</v>
      </c>
      <c r="Q62" s="102">
        <f t="shared" si="1"/>
        <v>410.15384615384613</v>
      </c>
    </row>
    <row r="63" spans="1:17" x14ac:dyDescent="0.25">
      <c r="A63" s="16">
        <v>57</v>
      </c>
      <c r="B63" s="23">
        <v>13110</v>
      </c>
      <c r="C63" s="13">
        <f t="shared" si="2"/>
        <v>6.5853658536585424E-2</v>
      </c>
      <c r="D63" s="22">
        <f t="shared" si="3"/>
        <v>437</v>
      </c>
      <c r="E63" s="22">
        <f t="shared" si="6"/>
        <v>341</v>
      </c>
      <c r="F63" s="22">
        <f t="shared" si="6"/>
        <v>459</v>
      </c>
      <c r="G63" s="22">
        <f t="shared" si="6"/>
        <v>524</v>
      </c>
      <c r="H63" s="22">
        <f t="shared" si="6"/>
        <v>533</v>
      </c>
      <c r="I63" s="22">
        <f t="shared" si="6"/>
        <v>459</v>
      </c>
      <c r="J63" s="22">
        <f t="shared" si="6"/>
        <v>240</v>
      </c>
      <c r="K63" s="22">
        <f t="shared" si="6"/>
        <v>240</v>
      </c>
      <c r="L63" s="22">
        <f t="shared" si="6"/>
        <v>371</v>
      </c>
      <c r="M63" s="22">
        <f t="shared" si="6"/>
        <v>498</v>
      </c>
      <c r="N63" s="22">
        <f t="shared" si="6"/>
        <v>542</v>
      </c>
      <c r="O63" s="22">
        <f t="shared" si="6"/>
        <v>546</v>
      </c>
      <c r="P63" s="22">
        <f t="shared" si="6"/>
        <v>489</v>
      </c>
      <c r="Q63" s="102">
        <f t="shared" si="1"/>
        <v>436.84615384615387</v>
      </c>
    </row>
    <row r="64" spans="1:17" x14ac:dyDescent="0.25">
      <c r="A64" s="15">
        <v>58</v>
      </c>
      <c r="B64" s="24">
        <v>13980</v>
      </c>
      <c r="C64" s="13">
        <f t="shared" si="2"/>
        <v>6.6361556064073124E-2</v>
      </c>
      <c r="D64" s="22">
        <f t="shared" si="3"/>
        <v>466</v>
      </c>
      <c r="E64" s="22">
        <f t="shared" si="6"/>
        <v>363</v>
      </c>
      <c r="F64" s="22">
        <f t="shared" si="6"/>
        <v>489</v>
      </c>
      <c r="G64" s="22">
        <f t="shared" si="6"/>
        <v>559</v>
      </c>
      <c r="H64" s="22">
        <f t="shared" si="6"/>
        <v>569</v>
      </c>
      <c r="I64" s="22">
        <f t="shared" si="6"/>
        <v>489</v>
      </c>
      <c r="J64" s="22">
        <f t="shared" si="6"/>
        <v>256</v>
      </c>
      <c r="K64" s="22">
        <f t="shared" si="6"/>
        <v>256</v>
      </c>
      <c r="L64" s="22">
        <f t="shared" si="6"/>
        <v>396</v>
      </c>
      <c r="M64" s="22">
        <f t="shared" si="6"/>
        <v>531</v>
      </c>
      <c r="N64" s="22">
        <f t="shared" si="6"/>
        <v>578</v>
      </c>
      <c r="O64" s="22">
        <f t="shared" si="6"/>
        <v>583</v>
      </c>
      <c r="P64" s="22">
        <f t="shared" si="6"/>
        <v>522</v>
      </c>
      <c r="Q64" s="102">
        <f t="shared" si="1"/>
        <v>465.92307692307691</v>
      </c>
    </row>
    <row r="65" spans="1:17" x14ac:dyDescent="0.25">
      <c r="A65" s="16">
        <v>59</v>
      </c>
      <c r="B65" s="23">
        <v>14910</v>
      </c>
      <c r="C65" s="13">
        <f t="shared" si="2"/>
        <v>6.6523605150214493E-2</v>
      </c>
      <c r="D65" s="22">
        <f t="shared" si="3"/>
        <v>497</v>
      </c>
      <c r="E65" s="22">
        <f t="shared" si="6"/>
        <v>388</v>
      </c>
      <c r="F65" s="22">
        <f t="shared" si="6"/>
        <v>522</v>
      </c>
      <c r="G65" s="22">
        <f t="shared" si="6"/>
        <v>596</v>
      </c>
      <c r="H65" s="22">
        <f t="shared" si="6"/>
        <v>606</v>
      </c>
      <c r="I65" s="22">
        <f t="shared" si="6"/>
        <v>522</v>
      </c>
      <c r="J65" s="22">
        <f t="shared" si="6"/>
        <v>273</v>
      </c>
      <c r="K65" s="22">
        <f t="shared" si="6"/>
        <v>273</v>
      </c>
      <c r="L65" s="22">
        <f t="shared" si="6"/>
        <v>422</v>
      </c>
      <c r="M65" s="22">
        <f t="shared" si="6"/>
        <v>567</v>
      </c>
      <c r="N65" s="22">
        <f t="shared" si="6"/>
        <v>616</v>
      </c>
      <c r="O65" s="22">
        <f t="shared" si="6"/>
        <v>621</v>
      </c>
      <c r="P65" s="22">
        <f t="shared" si="6"/>
        <v>557</v>
      </c>
      <c r="Q65" s="102">
        <f t="shared" si="1"/>
        <v>496.92307692307691</v>
      </c>
    </row>
    <row r="66" spans="1:17" x14ac:dyDescent="0.25">
      <c r="A66" s="15">
        <v>60</v>
      </c>
      <c r="B66" s="24">
        <v>15900</v>
      </c>
      <c r="C66" s="13">
        <f t="shared" si="2"/>
        <v>6.6398390342052416E-2</v>
      </c>
      <c r="D66" s="22">
        <f t="shared" si="3"/>
        <v>530</v>
      </c>
      <c r="E66" s="22">
        <f t="shared" si="6"/>
        <v>413</v>
      </c>
      <c r="F66" s="22">
        <f t="shared" si="6"/>
        <v>557</v>
      </c>
      <c r="G66" s="22">
        <f t="shared" si="6"/>
        <v>636</v>
      </c>
      <c r="H66" s="22">
        <f t="shared" si="6"/>
        <v>647</v>
      </c>
      <c r="I66" s="22">
        <f t="shared" si="6"/>
        <v>557</v>
      </c>
      <c r="J66" s="22">
        <f t="shared" si="6"/>
        <v>292</v>
      </c>
      <c r="K66" s="22">
        <f t="shared" si="6"/>
        <v>292</v>
      </c>
      <c r="L66" s="22">
        <f t="shared" si="6"/>
        <v>451</v>
      </c>
      <c r="M66" s="22">
        <f t="shared" si="6"/>
        <v>604</v>
      </c>
      <c r="N66" s="22">
        <f t="shared" si="6"/>
        <v>657</v>
      </c>
      <c r="O66" s="22">
        <f t="shared" si="6"/>
        <v>663</v>
      </c>
      <c r="P66" s="22">
        <f t="shared" si="6"/>
        <v>594</v>
      </c>
      <c r="Q66" s="102">
        <f t="shared" si="1"/>
        <v>530.23076923076928</v>
      </c>
    </row>
    <row r="67" spans="1:17" x14ac:dyDescent="0.25">
      <c r="A67" s="16">
        <v>61</v>
      </c>
      <c r="B67" s="23">
        <v>16980</v>
      </c>
      <c r="C67" s="13">
        <f t="shared" si="2"/>
        <v>6.7924528301886777E-2</v>
      </c>
      <c r="D67" s="22">
        <f t="shared" si="3"/>
        <v>566</v>
      </c>
      <c r="E67" s="22">
        <f t="shared" si="6"/>
        <v>441</v>
      </c>
      <c r="F67" s="22">
        <f t="shared" si="6"/>
        <v>594</v>
      </c>
      <c r="G67" s="22">
        <f t="shared" si="6"/>
        <v>679</v>
      </c>
      <c r="H67" s="22">
        <f t="shared" si="6"/>
        <v>691</v>
      </c>
      <c r="I67" s="22">
        <f t="shared" si="6"/>
        <v>594</v>
      </c>
      <c r="J67" s="22">
        <f t="shared" si="6"/>
        <v>311</v>
      </c>
      <c r="K67" s="22">
        <f t="shared" si="6"/>
        <v>311</v>
      </c>
      <c r="L67" s="22">
        <f t="shared" si="6"/>
        <v>481</v>
      </c>
      <c r="M67" s="22">
        <f t="shared" si="6"/>
        <v>645</v>
      </c>
      <c r="N67" s="22">
        <f t="shared" si="6"/>
        <v>702</v>
      </c>
      <c r="O67" s="22">
        <f t="shared" si="6"/>
        <v>708</v>
      </c>
      <c r="P67" s="22">
        <f t="shared" si="6"/>
        <v>634</v>
      </c>
      <c r="Q67" s="102">
        <f t="shared" si="1"/>
        <v>565.92307692307691</v>
      </c>
    </row>
    <row r="68" spans="1:17" x14ac:dyDescent="0.25">
      <c r="A68" s="15">
        <v>62</v>
      </c>
      <c r="B68" s="24">
        <v>18090</v>
      </c>
      <c r="C68" s="13">
        <f t="shared" si="2"/>
        <v>6.5371024734982353E-2</v>
      </c>
      <c r="D68" s="22">
        <f t="shared" si="3"/>
        <v>603</v>
      </c>
      <c r="E68" s="22">
        <f t="shared" si="6"/>
        <v>470</v>
      </c>
      <c r="F68" s="22">
        <f t="shared" si="6"/>
        <v>633</v>
      </c>
      <c r="G68" s="22">
        <f t="shared" si="6"/>
        <v>724</v>
      </c>
      <c r="H68" s="22">
        <f t="shared" si="6"/>
        <v>736</v>
      </c>
      <c r="I68" s="22">
        <f t="shared" si="6"/>
        <v>633</v>
      </c>
      <c r="J68" s="22">
        <f t="shared" si="6"/>
        <v>332</v>
      </c>
      <c r="K68" s="22">
        <f t="shared" si="6"/>
        <v>332</v>
      </c>
      <c r="L68" s="22">
        <f t="shared" si="6"/>
        <v>513</v>
      </c>
      <c r="M68" s="22">
        <f t="shared" si="6"/>
        <v>687</v>
      </c>
      <c r="N68" s="22">
        <f t="shared" si="6"/>
        <v>748</v>
      </c>
      <c r="O68" s="22">
        <f t="shared" si="6"/>
        <v>754</v>
      </c>
      <c r="P68" s="22">
        <f t="shared" si="6"/>
        <v>675</v>
      </c>
      <c r="Q68" s="102">
        <f t="shared" si="1"/>
        <v>603.07692307692309</v>
      </c>
    </row>
    <row r="69" spans="1:17" x14ac:dyDescent="0.25">
      <c r="A69" s="16">
        <v>63</v>
      </c>
      <c r="B69" s="23">
        <v>19290</v>
      </c>
      <c r="C69" s="13">
        <f t="shared" si="2"/>
        <v>6.6334991708125957E-2</v>
      </c>
      <c r="D69" s="22">
        <f t="shared" si="3"/>
        <v>643</v>
      </c>
      <c r="E69" s="22">
        <f t="shared" si="6"/>
        <v>502</v>
      </c>
      <c r="F69" s="22">
        <f t="shared" si="6"/>
        <v>675</v>
      </c>
      <c r="G69" s="22">
        <f t="shared" si="6"/>
        <v>772</v>
      </c>
      <c r="H69" s="22">
        <f t="shared" si="6"/>
        <v>784</v>
      </c>
      <c r="I69" s="22">
        <f t="shared" si="6"/>
        <v>675</v>
      </c>
      <c r="J69" s="22">
        <f t="shared" si="6"/>
        <v>354</v>
      </c>
      <c r="K69" s="22">
        <f t="shared" si="6"/>
        <v>354</v>
      </c>
      <c r="L69" s="22">
        <f t="shared" si="6"/>
        <v>547</v>
      </c>
      <c r="M69" s="22">
        <f t="shared" si="6"/>
        <v>733</v>
      </c>
      <c r="N69" s="22">
        <f t="shared" si="6"/>
        <v>797</v>
      </c>
      <c r="O69" s="22">
        <f t="shared" si="6"/>
        <v>804</v>
      </c>
      <c r="P69" s="22">
        <f t="shared" si="6"/>
        <v>720</v>
      </c>
      <c r="Q69" s="102">
        <f t="shared" si="1"/>
        <v>643.07692307692309</v>
      </c>
    </row>
    <row r="70" spans="1:17" x14ac:dyDescent="0.25">
      <c r="A70" s="15">
        <v>64</v>
      </c>
      <c r="B70" s="24">
        <v>20580</v>
      </c>
      <c r="C70" s="13">
        <f t="shared" si="2"/>
        <v>6.6874027993779173E-2</v>
      </c>
      <c r="D70" s="22">
        <f t="shared" si="3"/>
        <v>686</v>
      </c>
      <c r="E70" s="22">
        <f t="shared" si="6"/>
        <v>535</v>
      </c>
      <c r="F70" s="22">
        <f t="shared" si="6"/>
        <v>720</v>
      </c>
      <c r="G70" s="22">
        <f t="shared" si="6"/>
        <v>823</v>
      </c>
      <c r="H70" s="22">
        <f t="shared" si="6"/>
        <v>837</v>
      </c>
      <c r="I70" s="22">
        <f t="shared" si="6"/>
        <v>720</v>
      </c>
      <c r="J70" s="22">
        <f t="shared" si="6"/>
        <v>377</v>
      </c>
      <c r="K70" s="22">
        <f t="shared" si="6"/>
        <v>377</v>
      </c>
      <c r="L70" s="22">
        <f t="shared" si="6"/>
        <v>583</v>
      </c>
      <c r="M70" s="22">
        <f t="shared" si="6"/>
        <v>782</v>
      </c>
      <c r="N70" s="22">
        <f t="shared" si="6"/>
        <v>851</v>
      </c>
      <c r="O70" s="22">
        <f t="shared" si="6"/>
        <v>858</v>
      </c>
      <c r="P70" s="22">
        <f t="shared" si="6"/>
        <v>768</v>
      </c>
      <c r="Q70" s="102">
        <f t="shared" si="1"/>
        <v>685.92307692307691</v>
      </c>
    </row>
    <row r="71" spans="1:17" x14ac:dyDescent="0.25">
      <c r="A71" s="16">
        <v>65</v>
      </c>
      <c r="B71" s="23">
        <v>21960</v>
      </c>
      <c r="C71" s="13">
        <f t="shared" si="2"/>
        <v>6.7055393586005874E-2</v>
      </c>
      <c r="D71" s="22">
        <f t="shared" si="3"/>
        <v>732</v>
      </c>
      <c r="E71" s="22">
        <f t="shared" ref="E71:P86" si="7">ROUND($D71*E$5/100,0)</f>
        <v>571</v>
      </c>
      <c r="F71" s="22">
        <f t="shared" si="7"/>
        <v>769</v>
      </c>
      <c r="G71" s="22">
        <f t="shared" si="7"/>
        <v>878</v>
      </c>
      <c r="H71" s="22">
        <f t="shared" si="7"/>
        <v>893</v>
      </c>
      <c r="I71" s="22">
        <f t="shared" si="7"/>
        <v>769</v>
      </c>
      <c r="J71" s="22">
        <f t="shared" si="7"/>
        <v>403</v>
      </c>
      <c r="K71" s="22">
        <f t="shared" si="7"/>
        <v>403</v>
      </c>
      <c r="L71" s="22">
        <f t="shared" si="7"/>
        <v>622</v>
      </c>
      <c r="M71" s="22">
        <f t="shared" si="7"/>
        <v>834</v>
      </c>
      <c r="N71" s="22">
        <f t="shared" si="7"/>
        <v>908</v>
      </c>
      <c r="O71" s="22">
        <f t="shared" si="7"/>
        <v>915</v>
      </c>
      <c r="P71" s="22">
        <f t="shared" si="7"/>
        <v>820</v>
      </c>
      <c r="Q71" s="102">
        <f t="shared" si="1"/>
        <v>732.07692307692309</v>
      </c>
    </row>
    <row r="72" spans="1:17" x14ac:dyDescent="0.25">
      <c r="A72" s="15">
        <v>66</v>
      </c>
      <c r="B72" s="24">
        <v>23400</v>
      </c>
      <c r="C72" s="13">
        <f t="shared" si="2"/>
        <v>6.5573770491803351E-2</v>
      </c>
      <c r="D72" s="22">
        <f t="shared" si="3"/>
        <v>780</v>
      </c>
      <c r="E72" s="22">
        <f t="shared" si="7"/>
        <v>608</v>
      </c>
      <c r="F72" s="22">
        <f t="shared" si="7"/>
        <v>819</v>
      </c>
      <c r="G72" s="22">
        <f t="shared" si="7"/>
        <v>936</v>
      </c>
      <c r="H72" s="22">
        <f t="shared" si="7"/>
        <v>952</v>
      </c>
      <c r="I72" s="22">
        <f t="shared" si="7"/>
        <v>819</v>
      </c>
      <c r="J72" s="22">
        <f t="shared" si="7"/>
        <v>429</v>
      </c>
      <c r="K72" s="22">
        <f t="shared" si="7"/>
        <v>429</v>
      </c>
      <c r="L72" s="22">
        <f t="shared" si="7"/>
        <v>663</v>
      </c>
      <c r="M72" s="22">
        <f t="shared" si="7"/>
        <v>889</v>
      </c>
      <c r="N72" s="22">
        <f t="shared" si="7"/>
        <v>967</v>
      </c>
      <c r="O72" s="22">
        <f t="shared" si="7"/>
        <v>975</v>
      </c>
      <c r="P72" s="22">
        <f t="shared" si="7"/>
        <v>874</v>
      </c>
      <c r="Q72" s="102">
        <f t="shared" ref="Q72:Q105" si="8">AVERAGE(D72:P72)</f>
        <v>780</v>
      </c>
    </row>
    <row r="73" spans="1:17" x14ac:dyDescent="0.25">
      <c r="A73" s="16">
        <v>67</v>
      </c>
      <c r="B73" s="23">
        <v>24990</v>
      </c>
      <c r="C73" s="13">
        <f t="shared" ref="C73:C105" si="9">B73/B72-1</f>
        <v>6.7948717948717929E-2</v>
      </c>
      <c r="D73" s="22">
        <f t="shared" ref="D73:D105" si="10">B73/30</f>
        <v>833</v>
      </c>
      <c r="E73" s="22">
        <f t="shared" si="7"/>
        <v>650</v>
      </c>
      <c r="F73" s="22">
        <f t="shared" si="7"/>
        <v>875</v>
      </c>
      <c r="G73" s="22">
        <f t="shared" si="7"/>
        <v>1000</v>
      </c>
      <c r="H73" s="22">
        <f t="shared" si="7"/>
        <v>1016</v>
      </c>
      <c r="I73" s="22">
        <f t="shared" si="7"/>
        <v>875</v>
      </c>
      <c r="J73" s="22">
        <f t="shared" si="7"/>
        <v>458</v>
      </c>
      <c r="K73" s="22">
        <f t="shared" si="7"/>
        <v>458</v>
      </c>
      <c r="L73" s="22">
        <f t="shared" si="7"/>
        <v>708</v>
      </c>
      <c r="M73" s="22">
        <f t="shared" si="7"/>
        <v>950</v>
      </c>
      <c r="N73" s="22">
        <f t="shared" si="7"/>
        <v>1033</v>
      </c>
      <c r="O73" s="22">
        <f t="shared" si="7"/>
        <v>1041</v>
      </c>
      <c r="P73" s="22">
        <f t="shared" si="7"/>
        <v>933</v>
      </c>
      <c r="Q73" s="102">
        <f t="shared" si="8"/>
        <v>833.07692307692309</v>
      </c>
    </row>
    <row r="74" spans="1:17" x14ac:dyDescent="0.25">
      <c r="A74" s="15">
        <v>68</v>
      </c>
      <c r="B74" s="24">
        <v>26670</v>
      </c>
      <c r="C74" s="13">
        <f t="shared" si="9"/>
        <v>6.7226890756302504E-2</v>
      </c>
      <c r="D74" s="22">
        <f t="shared" si="10"/>
        <v>889</v>
      </c>
      <c r="E74" s="22">
        <f t="shared" si="7"/>
        <v>693</v>
      </c>
      <c r="F74" s="22">
        <f t="shared" si="7"/>
        <v>933</v>
      </c>
      <c r="G74" s="22">
        <f t="shared" si="7"/>
        <v>1067</v>
      </c>
      <c r="H74" s="22">
        <f t="shared" si="7"/>
        <v>1085</v>
      </c>
      <c r="I74" s="22">
        <f t="shared" si="7"/>
        <v>933</v>
      </c>
      <c r="J74" s="22">
        <f t="shared" si="7"/>
        <v>489</v>
      </c>
      <c r="K74" s="22">
        <f t="shared" si="7"/>
        <v>489</v>
      </c>
      <c r="L74" s="22">
        <f t="shared" si="7"/>
        <v>756</v>
      </c>
      <c r="M74" s="22">
        <f t="shared" si="7"/>
        <v>1013</v>
      </c>
      <c r="N74" s="22">
        <f t="shared" si="7"/>
        <v>1102</v>
      </c>
      <c r="O74" s="22">
        <f t="shared" si="7"/>
        <v>1111</v>
      </c>
      <c r="P74" s="22">
        <f t="shared" si="7"/>
        <v>996</v>
      </c>
      <c r="Q74" s="102">
        <f t="shared" si="8"/>
        <v>888.92307692307691</v>
      </c>
    </row>
    <row r="75" spans="1:17" x14ac:dyDescent="0.25">
      <c r="A75" s="16">
        <v>69</v>
      </c>
      <c r="B75" s="23">
        <v>28470</v>
      </c>
      <c r="C75" s="13">
        <f t="shared" si="9"/>
        <v>6.7491563554555656E-2</v>
      </c>
      <c r="D75" s="22">
        <f t="shared" si="10"/>
        <v>949</v>
      </c>
      <c r="E75" s="22">
        <f t="shared" si="7"/>
        <v>740</v>
      </c>
      <c r="F75" s="22">
        <f t="shared" si="7"/>
        <v>996</v>
      </c>
      <c r="G75" s="22">
        <f t="shared" si="7"/>
        <v>1139</v>
      </c>
      <c r="H75" s="22">
        <f t="shared" si="7"/>
        <v>1158</v>
      </c>
      <c r="I75" s="22">
        <f t="shared" si="7"/>
        <v>996</v>
      </c>
      <c r="J75" s="22">
        <f t="shared" si="7"/>
        <v>522</v>
      </c>
      <c r="K75" s="22">
        <f t="shared" si="7"/>
        <v>522</v>
      </c>
      <c r="L75" s="22">
        <f t="shared" si="7"/>
        <v>807</v>
      </c>
      <c r="M75" s="22">
        <f t="shared" si="7"/>
        <v>1082</v>
      </c>
      <c r="N75" s="22">
        <f t="shared" si="7"/>
        <v>1177</v>
      </c>
      <c r="O75" s="22">
        <f t="shared" si="7"/>
        <v>1186</v>
      </c>
      <c r="P75" s="22">
        <f t="shared" si="7"/>
        <v>1063</v>
      </c>
      <c r="Q75" s="102">
        <f t="shared" si="8"/>
        <v>949</v>
      </c>
    </row>
    <row r="76" spans="1:17" x14ac:dyDescent="0.25">
      <c r="A76" s="15">
        <v>70</v>
      </c>
      <c r="B76" s="24">
        <v>30420</v>
      </c>
      <c r="C76" s="13">
        <f t="shared" si="9"/>
        <v>6.8493150684931559E-2</v>
      </c>
      <c r="D76" s="22">
        <f t="shared" si="10"/>
        <v>1014</v>
      </c>
      <c r="E76" s="22">
        <f t="shared" si="7"/>
        <v>791</v>
      </c>
      <c r="F76" s="22">
        <f t="shared" si="7"/>
        <v>1065</v>
      </c>
      <c r="G76" s="22">
        <f t="shared" si="7"/>
        <v>1217</v>
      </c>
      <c r="H76" s="22">
        <f t="shared" si="7"/>
        <v>1237</v>
      </c>
      <c r="I76" s="22">
        <f t="shared" si="7"/>
        <v>1065</v>
      </c>
      <c r="J76" s="22">
        <f t="shared" si="7"/>
        <v>558</v>
      </c>
      <c r="K76" s="22">
        <f t="shared" si="7"/>
        <v>558</v>
      </c>
      <c r="L76" s="22">
        <f t="shared" si="7"/>
        <v>862</v>
      </c>
      <c r="M76" s="22">
        <f t="shared" si="7"/>
        <v>1156</v>
      </c>
      <c r="N76" s="22">
        <f t="shared" si="7"/>
        <v>1257</v>
      </c>
      <c r="O76" s="22">
        <f t="shared" si="7"/>
        <v>1268</v>
      </c>
      <c r="P76" s="22">
        <f t="shared" si="7"/>
        <v>1136</v>
      </c>
      <c r="Q76" s="102">
        <f t="shared" si="8"/>
        <v>1014.1538461538462</v>
      </c>
    </row>
    <row r="77" spans="1:17" x14ac:dyDescent="0.25">
      <c r="A77" s="16">
        <v>71</v>
      </c>
      <c r="B77" s="23">
        <v>32490</v>
      </c>
      <c r="C77" s="13">
        <f t="shared" si="9"/>
        <v>6.8047337278106523E-2</v>
      </c>
      <c r="D77" s="22">
        <f t="shared" si="10"/>
        <v>1083</v>
      </c>
      <c r="E77" s="22">
        <f t="shared" si="7"/>
        <v>845</v>
      </c>
      <c r="F77" s="22">
        <f t="shared" si="7"/>
        <v>1137</v>
      </c>
      <c r="G77" s="22">
        <f t="shared" si="7"/>
        <v>1300</v>
      </c>
      <c r="H77" s="22">
        <f t="shared" si="7"/>
        <v>1321</v>
      </c>
      <c r="I77" s="22">
        <f t="shared" si="7"/>
        <v>1137</v>
      </c>
      <c r="J77" s="22">
        <f t="shared" si="7"/>
        <v>596</v>
      </c>
      <c r="K77" s="22">
        <f t="shared" si="7"/>
        <v>596</v>
      </c>
      <c r="L77" s="22">
        <f t="shared" si="7"/>
        <v>921</v>
      </c>
      <c r="M77" s="22">
        <f t="shared" si="7"/>
        <v>1235</v>
      </c>
      <c r="N77" s="22">
        <f t="shared" si="7"/>
        <v>1343</v>
      </c>
      <c r="O77" s="22">
        <f t="shared" si="7"/>
        <v>1354</v>
      </c>
      <c r="P77" s="22">
        <f t="shared" si="7"/>
        <v>1213</v>
      </c>
      <c r="Q77" s="102">
        <f t="shared" si="8"/>
        <v>1083.1538461538462</v>
      </c>
    </row>
    <row r="78" spans="1:17" x14ac:dyDescent="0.25">
      <c r="A78" s="15">
        <v>72</v>
      </c>
      <c r="B78" s="24">
        <v>34710</v>
      </c>
      <c r="C78" s="13">
        <f t="shared" si="9"/>
        <v>6.8328716528162525E-2</v>
      </c>
      <c r="D78" s="22">
        <f t="shared" si="10"/>
        <v>1157</v>
      </c>
      <c r="E78" s="22">
        <f t="shared" si="7"/>
        <v>902</v>
      </c>
      <c r="F78" s="22">
        <f t="shared" si="7"/>
        <v>1215</v>
      </c>
      <c r="G78" s="22">
        <f t="shared" si="7"/>
        <v>1388</v>
      </c>
      <c r="H78" s="22">
        <f t="shared" si="7"/>
        <v>1412</v>
      </c>
      <c r="I78" s="22">
        <f t="shared" si="7"/>
        <v>1215</v>
      </c>
      <c r="J78" s="22">
        <f t="shared" si="7"/>
        <v>636</v>
      </c>
      <c r="K78" s="22">
        <f t="shared" si="7"/>
        <v>636</v>
      </c>
      <c r="L78" s="22">
        <f t="shared" si="7"/>
        <v>983</v>
      </c>
      <c r="M78" s="22">
        <f t="shared" si="7"/>
        <v>1319</v>
      </c>
      <c r="N78" s="22">
        <f t="shared" si="7"/>
        <v>1435</v>
      </c>
      <c r="O78" s="22">
        <f t="shared" si="7"/>
        <v>1446</v>
      </c>
      <c r="P78" s="22">
        <f t="shared" si="7"/>
        <v>1296</v>
      </c>
      <c r="Q78" s="102">
        <f t="shared" si="8"/>
        <v>1156.9230769230769</v>
      </c>
    </row>
    <row r="79" spans="1:17" x14ac:dyDescent="0.25">
      <c r="A79" s="16">
        <v>73</v>
      </c>
      <c r="B79" s="23">
        <v>36990</v>
      </c>
      <c r="C79" s="13">
        <f t="shared" si="9"/>
        <v>6.5687121866897069E-2</v>
      </c>
      <c r="D79" s="22">
        <f t="shared" si="10"/>
        <v>1233</v>
      </c>
      <c r="E79" s="22">
        <f t="shared" si="7"/>
        <v>962</v>
      </c>
      <c r="F79" s="22">
        <f t="shared" si="7"/>
        <v>1295</v>
      </c>
      <c r="G79" s="22">
        <f t="shared" si="7"/>
        <v>1480</v>
      </c>
      <c r="H79" s="22">
        <f t="shared" si="7"/>
        <v>1504</v>
      </c>
      <c r="I79" s="22">
        <f t="shared" si="7"/>
        <v>1295</v>
      </c>
      <c r="J79" s="22">
        <f t="shared" si="7"/>
        <v>678</v>
      </c>
      <c r="K79" s="22">
        <f t="shared" si="7"/>
        <v>678</v>
      </c>
      <c r="L79" s="22">
        <f t="shared" si="7"/>
        <v>1048</v>
      </c>
      <c r="M79" s="22">
        <f t="shared" si="7"/>
        <v>1406</v>
      </c>
      <c r="N79" s="22">
        <f t="shared" si="7"/>
        <v>1529</v>
      </c>
      <c r="O79" s="22">
        <f t="shared" si="7"/>
        <v>1541</v>
      </c>
      <c r="P79" s="22">
        <f t="shared" si="7"/>
        <v>1381</v>
      </c>
      <c r="Q79" s="102">
        <f t="shared" si="8"/>
        <v>1233.0769230769231</v>
      </c>
    </row>
    <row r="80" spans="1:17" x14ac:dyDescent="0.25">
      <c r="A80" s="15">
        <v>74</v>
      </c>
      <c r="B80" s="24">
        <v>39390</v>
      </c>
      <c r="C80" s="13">
        <f t="shared" si="9"/>
        <v>6.4882400648824001E-2</v>
      </c>
      <c r="D80" s="22">
        <f t="shared" si="10"/>
        <v>1313</v>
      </c>
      <c r="E80" s="22">
        <f t="shared" si="7"/>
        <v>1024</v>
      </c>
      <c r="F80" s="22">
        <f t="shared" si="7"/>
        <v>1379</v>
      </c>
      <c r="G80" s="22">
        <f t="shared" si="7"/>
        <v>1576</v>
      </c>
      <c r="H80" s="22">
        <f t="shared" si="7"/>
        <v>1602</v>
      </c>
      <c r="I80" s="22">
        <f t="shared" si="7"/>
        <v>1379</v>
      </c>
      <c r="J80" s="22">
        <f t="shared" si="7"/>
        <v>722</v>
      </c>
      <c r="K80" s="22">
        <f t="shared" si="7"/>
        <v>722</v>
      </c>
      <c r="L80" s="22">
        <f t="shared" si="7"/>
        <v>1116</v>
      </c>
      <c r="M80" s="22">
        <f t="shared" si="7"/>
        <v>1497</v>
      </c>
      <c r="N80" s="22">
        <f t="shared" si="7"/>
        <v>1628</v>
      </c>
      <c r="O80" s="22">
        <f t="shared" si="7"/>
        <v>1641</v>
      </c>
      <c r="P80" s="22">
        <f t="shared" si="7"/>
        <v>1471</v>
      </c>
      <c r="Q80" s="102">
        <f t="shared" si="8"/>
        <v>1313.0769230769231</v>
      </c>
    </row>
    <row r="81" spans="1:17" x14ac:dyDescent="0.25">
      <c r="A81" s="16">
        <v>75</v>
      </c>
      <c r="B81" s="23">
        <v>42000</v>
      </c>
      <c r="C81" s="13">
        <f t="shared" si="9"/>
        <v>6.6260472201066234E-2</v>
      </c>
      <c r="D81" s="22">
        <f t="shared" si="10"/>
        <v>1400</v>
      </c>
      <c r="E81" s="22">
        <f t="shared" si="7"/>
        <v>1092</v>
      </c>
      <c r="F81" s="22">
        <f t="shared" si="7"/>
        <v>1470</v>
      </c>
      <c r="G81" s="22">
        <f t="shared" si="7"/>
        <v>1680</v>
      </c>
      <c r="H81" s="22">
        <f t="shared" si="7"/>
        <v>1708</v>
      </c>
      <c r="I81" s="22">
        <f t="shared" si="7"/>
        <v>1470</v>
      </c>
      <c r="J81" s="22">
        <f t="shared" si="7"/>
        <v>770</v>
      </c>
      <c r="K81" s="22">
        <f t="shared" si="7"/>
        <v>770</v>
      </c>
      <c r="L81" s="22">
        <f t="shared" si="7"/>
        <v>1190</v>
      </c>
      <c r="M81" s="22">
        <f t="shared" si="7"/>
        <v>1596</v>
      </c>
      <c r="N81" s="22">
        <f t="shared" si="7"/>
        <v>1736</v>
      </c>
      <c r="O81" s="22">
        <f t="shared" si="7"/>
        <v>1750</v>
      </c>
      <c r="P81" s="22">
        <f t="shared" si="7"/>
        <v>1568</v>
      </c>
      <c r="Q81" s="102">
        <f t="shared" si="8"/>
        <v>1400</v>
      </c>
    </row>
    <row r="82" spans="1:17" x14ac:dyDescent="0.25">
      <c r="A82" s="15">
        <v>76</v>
      </c>
      <c r="B82" s="24">
        <v>44730</v>
      </c>
      <c r="C82" s="13">
        <f t="shared" si="9"/>
        <v>6.4999999999999947E-2</v>
      </c>
      <c r="D82" s="22">
        <f t="shared" si="10"/>
        <v>1491</v>
      </c>
      <c r="E82" s="22">
        <f t="shared" si="7"/>
        <v>1163</v>
      </c>
      <c r="F82" s="22">
        <f t="shared" si="7"/>
        <v>1566</v>
      </c>
      <c r="G82" s="22">
        <f t="shared" si="7"/>
        <v>1789</v>
      </c>
      <c r="H82" s="22">
        <f t="shared" si="7"/>
        <v>1819</v>
      </c>
      <c r="I82" s="22">
        <f t="shared" si="7"/>
        <v>1566</v>
      </c>
      <c r="J82" s="22">
        <f t="shared" si="7"/>
        <v>820</v>
      </c>
      <c r="K82" s="22">
        <f t="shared" si="7"/>
        <v>820</v>
      </c>
      <c r="L82" s="22">
        <f t="shared" si="7"/>
        <v>1267</v>
      </c>
      <c r="M82" s="22">
        <f t="shared" si="7"/>
        <v>1700</v>
      </c>
      <c r="N82" s="22">
        <f t="shared" si="7"/>
        <v>1849</v>
      </c>
      <c r="O82" s="22">
        <f t="shared" si="7"/>
        <v>1864</v>
      </c>
      <c r="P82" s="22">
        <f t="shared" si="7"/>
        <v>1670</v>
      </c>
      <c r="Q82" s="102">
        <f t="shared" si="8"/>
        <v>1491.0769230769231</v>
      </c>
    </row>
    <row r="83" spans="1:17" x14ac:dyDescent="0.25">
      <c r="A83" s="16">
        <v>77</v>
      </c>
      <c r="B83" s="23">
        <v>47640</v>
      </c>
      <c r="C83" s="13">
        <f t="shared" si="9"/>
        <v>6.5057008718980569E-2</v>
      </c>
      <c r="D83" s="22">
        <f t="shared" si="10"/>
        <v>1588</v>
      </c>
      <c r="E83" s="22">
        <f t="shared" si="7"/>
        <v>1239</v>
      </c>
      <c r="F83" s="22">
        <f t="shared" si="7"/>
        <v>1667</v>
      </c>
      <c r="G83" s="22">
        <f t="shared" si="7"/>
        <v>1906</v>
      </c>
      <c r="H83" s="22">
        <f t="shared" si="7"/>
        <v>1937</v>
      </c>
      <c r="I83" s="22">
        <f t="shared" si="7"/>
        <v>1667</v>
      </c>
      <c r="J83" s="22">
        <f t="shared" si="7"/>
        <v>873</v>
      </c>
      <c r="K83" s="22">
        <f t="shared" si="7"/>
        <v>873</v>
      </c>
      <c r="L83" s="22">
        <f t="shared" si="7"/>
        <v>1350</v>
      </c>
      <c r="M83" s="22">
        <f t="shared" si="7"/>
        <v>1810</v>
      </c>
      <c r="N83" s="22">
        <f t="shared" si="7"/>
        <v>1969</v>
      </c>
      <c r="O83" s="22">
        <f t="shared" si="7"/>
        <v>1985</v>
      </c>
      <c r="P83" s="22">
        <f t="shared" si="7"/>
        <v>1779</v>
      </c>
      <c r="Q83" s="102">
        <f t="shared" si="8"/>
        <v>1587.9230769230769</v>
      </c>
    </row>
    <row r="84" spans="1:17" x14ac:dyDescent="0.25">
      <c r="A84" s="15">
        <v>78</v>
      </c>
      <c r="B84" s="24">
        <v>50970</v>
      </c>
      <c r="C84" s="13">
        <f t="shared" si="9"/>
        <v>6.9899244332493726E-2</v>
      </c>
      <c r="D84" s="22">
        <f t="shared" si="10"/>
        <v>1699</v>
      </c>
      <c r="E84" s="22">
        <f t="shared" si="7"/>
        <v>1325</v>
      </c>
      <c r="F84" s="22">
        <f t="shared" si="7"/>
        <v>1784</v>
      </c>
      <c r="G84" s="22">
        <f t="shared" si="7"/>
        <v>2039</v>
      </c>
      <c r="H84" s="22">
        <f t="shared" si="7"/>
        <v>2073</v>
      </c>
      <c r="I84" s="22">
        <f t="shared" si="7"/>
        <v>1784</v>
      </c>
      <c r="J84" s="22">
        <f t="shared" si="7"/>
        <v>934</v>
      </c>
      <c r="K84" s="22">
        <f t="shared" si="7"/>
        <v>934</v>
      </c>
      <c r="L84" s="22">
        <f t="shared" si="7"/>
        <v>1444</v>
      </c>
      <c r="M84" s="22">
        <f t="shared" si="7"/>
        <v>1937</v>
      </c>
      <c r="N84" s="22">
        <f t="shared" si="7"/>
        <v>2107</v>
      </c>
      <c r="O84" s="22">
        <f t="shared" si="7"/>
        <v>2124</v>
      </c>
      <c r="P84" s="22">
        <f t="shared" si="7"/>
        <v>1903</v>
      </c>
      <c r="Q84" s="102">
        <f t="shared" si="8"/>
        <v>1699</v>
      </c>
    </row>
    <row r="85" spans="1:17" x14ac:dyDescent="0.25">
      <c r="A85" s="16">
        <v>79</v>
      </c>
      <c r="B85" s="23">
        <v>54600</v>
      </c>
      <c r="C85" s="13">
        <f t="shared" si="9"/>
        <v>7.1218363743378532E-2</v>
      </c>
      <c r="D85" s="22">
        <f t="shared" si="10"/>
        <v>1820</v>
      </c>
      <c r="E85" s="22">
        <f t="shared" si="7"/>
        <v>1420</v>
      </c>
      <c r="F85" s="22">
        <f t="shared" si="7"/>
        <v>1911</v>
      </c>
      <c r="G85" s="22">
        <f t="shared" si="7"/>
        <v>2184</v>
      </c>
      <c r="H85" s="22">
        <f t="shared" si="7"/>
        <v>2220</v>
      </c>
      <c r="I85" s="22">
        <f t="shared" si="7"/>
        <v>1911</v>
      </c>
      <c r="J85" s="22">
        <f t="shared" si="7"/>
        <v>1001</v>
      </c>
      <c r="K85" s="22">
        <f t="shared" si="7"/>
        <v>1001</v>
      </c>
      <c r="L85" s="22">
        <f t="shared" si="7"/>
        <v>1547</v>
      </c>
      <c r="M85" s="22">
        <f t="shared" si="7"/>
        <v>2075</v>
      </c>
      <c r="N85" s="22">
        <f t="shared" si="7"/>
        <v>2257</v>
      </c>
      <c r="O85" s="22">
        <f t="shared" si="7"/>
        <v>2275</v>
      </c>
      <c r="P85" s="22">
        <f t="shared" si="7"/>
        <v>2038</v>
      </c>
      <c r="Q85" s="102">
        <f t="shared" si="8"/>
        <v>1820</v>
      </c>
    </row>
    <row r="86" spans="1:17" x14ac:dyDescent="0.25">
      <c r="A86" s="15">
        <v>80</v>
      </c>
      <c r="B86" s="24">
        <v>58500</v>
      </c>
      <c r="C86" s="13">
        <f t="shared" si="9"/>
        <v>7.1428571428571397E-2</v>
      </c>
      <c r="D86" s="22">
        <f t="shared" si="10"/>
        <v>1950</v>
      </c>
      <c r="E86" s="22">
        <f t="shared" si="7"/>
        <v>1521</v>
      </c>
      <c r="F86" s="22">
        <f t="shared" si="7"/>
        <v>2048</v>
      </c>
      <c r="G86" s="22">
        <f t="shared" si="7"/>
        <v>2340</v>
      </c>
      <c r="H86" s="22">
        <f t="shared" si="7"/>
        <v>2379</v>
      </c>
      <c r="I86" s="22">
        <f t="shared" si="7"/>
        <v>2048</v>
      </c>
      <c r="J86" s="22">
        <f t="shared" si="7"/>
        <v>1073</v>
      </c>
      <c r="K86" s="22">
        <f t="shared" si="7"/>
        <v>1073</v>
      </c>
      <c r="L86" s="22">
        <f t="shared" si="7"/>
        <v>1658</v>
      </c>
      <c r="M86" s="22">
        <f t="shared" si="7"/>
        <v>2223</v>
      </c>
      <c r="N86" s="22">
        <f t="shared" si="7"/>
        <v>2418</v>
      </c>
      <c r="O86" s="22">
        <f t="shared" si="7"/>
        <v>2438</v>
      </c>
      <c r="P86" s="22">
        <f t="shared" si="7"/>
        <v>2184</v>
      </c>
      <c r="Q86" s="102">
        <f t="shared" si="8"/>
        <v>1950.2307692307693</v>
      </c>
    </row>
    <row r="87" spans="1:17" x14ac:dyDescent="0.25">
      <c r="A87" s="16">
        <v>81</v>
      </c>
      <c r="B87" s="23">
        <v>62580</v>
      </c>
      <c r="C87" s="13">
        <f t="shared" si="9"/>
        <v>6.9743589743589851E-2</v>
      </c>
      <c r="D87" s="22">
        <f t="shared" si="10"/>
        <v>2086</v>
      </c>
      <c r="E87" s="22">
        <f t="shared" ref="E87:P102" si="11">ROUND($D87*E$5/100,0)</f>
        <v>1627</v>
      </c>
      <c r="F87" s="22">
        <f t="shared" si="11"/>
        <v>2190</v>
      </c>
      <c r="G87" s="22">
        <f t="shared" si="11"/>
        <v>2503</v>
      </c>
      <c r="H87" s="22">
        <f t="shared" si="11"/>
        <v>2545</v>
      </c>
      <c r="I87" s="22">
        <f t="shared" si="11"/>
        <v>2190</v>
      </c>
      <c r="J87" s="22">
        <f t="shared" si="11"/>
        <v>1147</v>
      </c>
      <c r="K87" s="22">
        <f t="shared" si="11"/>
        <v>1147</v>
      </c>
      <c r="L87" s="22">
        <f t="shared" si="11"/>
        <v>1773</v>
      </c>
      <c r="M87" s="22">
        <f t="shared" si="11"/>
        <v>2378</v>
      </c>
      <c r="N87" s="22">
        <f t="shared" si="11"/>
        <v>2587</v>
      </c>
      <c r="O87" s="22">
        <f t="shared" si="11"/>
        <v>2608</v>
      </c>
      <c r="P87" s="22">
        <f t="shared" si="11"/>
        <v>2336</v>
      </c>
      <c r="Q87" s="102">
        <f t="shared" si="8"/>
        <v>2085.9230769230771</v>
      </c>
    </row>
    <row r="88" spans="1:17" x14ac:dyDescent="0.25">
      <c r="A88" s="15">
        <v>82</v>
      </c>
      <c r="B88" s="24">
        <v>66990</v>
      </c>
      <c r="C88" s="13">
        <f t="shared" si="9"/>
        <v>7.0469798657718075E-2</v>
      </c>
      <c r="D88" s="22">
        <f t="shared" si="10"/>
        <v>2233</v>
      </c>
      <c r="E88" s="22">
        <f t="shared" si="11"/>
        <v>1742</v>
      </c>
      <c r="F88" s="22">
        <f t="shared" si="11"/>
        <v>2345</v>
      </c>
      <c r="G88" s="22">
        <f t="shared" si="11"/>
        <v>2680</v>
      </c>
      <c r="H88" s="22">
        <f t="shared" si="11"/>
        <v>2724</v>
      </c>
      <c r="I88" s="22">
        <f t="shared" si="11"/>
        <v>2345</v>
      </c>
      <c r="J88" s="22">
        <f t="shared" si="11"/>
        <v>1228</v>
      </c>
      <c r="K88" s="22">
        <f t="shared" si="11"/>
        <v>1228</v>
      </c>
      <c r="L88" s="22">
        <f t="shared" si="11"/>
        <v>1898</v>
      </c>
      <c r="M88" s="22">
        <f t="shared" si="11"/>
        <v>2546</v>
      </c>
      <c r="N88" s="22">
        <f t="shared" si="11"/>
        <v>2769</v>
      </c>
      <c r="O88" s="22">
        <f t="shared" si="11"/>
        <v>2791</v>
      </c>
      <c r="P88" s="22">
        <f t="shared" si="11"/>
        <v>2501</v>
      </c>
      <c r="Q88" s="102">
        <f t="shared" si="8"/>
        <v>2233.0769230769229</v>
      </c>
    </row>
    <row r="89" spans="1:17" x14ac:dyDescent="0.25">
      <c r="A89" s="16">
        <v>83</v>
      </c>
      <c r="B89" s="23">
        <v>71700</v>
      </c>
      <c r="C89" s="13">
        <f t="shared" si="9"/>
        <v>7.0309001343484168E-2</v>
      </c>
      <c r="D89" s="22">
        <f t="shared" si="10"/>
        <v>2390</v>
      </c>
      <c r="E89" s="22">
        <f t="shared" si="11"/>
        <v>1864</v>
      </c>
      <c r="F89" s="22">
        <f t="shared" si="11"/>
        <v>2510</v>
      </c>
      <c r="G89" s="22">
        <f t="shared" si="11"/>
        <v>2868</v>
      </c>
      <c r="H89" s="22">
        <f t="shared" si="11"/>
        <v>2916</v>
      </c>
      <c r="I89" s="22">
        <f t="shared" si="11"/>
        <v>2510</v>
      </c>
      <c r="J89" s="22">
        <f t="shared" si="11"/>
        <v>1315</v>
      </c>
      <c r="K89" s="22">
        <f t="shared" si="11"/>
        <v>1315</v>
      </c>
      <c r="L89" s="22">
        <f t="shared" si="11"/>
        <v>2032</v>
      </c>
      <c r="M89" s="22">
        <f t="shared" si="11"/>
        <v>2725</v>
      </c>
      <c r="N89" s="22">
        <f t="shared" si="11"/>
        <v>2964</v>
      </c>
      <c r="O89" s="22">
        <f t="shared" si="11"/>
        <v>2988</v>
      </c>
      <c r="P89" s="22">
        <f t="shared" si="11"/>
        <v>2677</v>
      </c>
      <c r="Q89" s="102">
        <f t="shared" si="8"/>
        <v>2390.3076923076924</v>
      </c>
    </row>
    <row r="90" spans="1:17" x14ac:dyDescent="0.25">
      <c r="A90" s="15">
        <v>84</v>
      </c>
      <c r="B90" s="24">
        <v>76710</v>
      </c>
      <c r="C90" s="13">
        <f t="shared" si="9"/>
        <v>6.9874476987447753E-2</v>
      </c>
      <c r="D90" s="22">
        <f t="shared" si="10"/>
        <v>2557</v>
      </c>
      <c r="E90" s="22">
        <f t="shared" si="11"/>
        <v>1994</v>
      </c>
      <c r="F90" s="22">
        <f t="shared" si="11"/>
        <v>2685</v>
      </c>
      <c r="G90" s="22">
        <f t="shared" si="11"/>
        <v>3068</v>
      </c>
      <c r="H90" s="22">
        <f t="shared" si="11"/>
        <v>3120</v>
      </c>
      <c r="I90" s="22">
        <f t="shared" si="11"/>
        <v>2685</v>
      </c>
      <c r="J90" s="22">
        <f t="shared" si="11"/>
        <v>1406</v>
      </c>
      <c r="K90" s="22">
        <f t="shared" si="11"/>
        <v>1406</v>
      </c>
      <c r="L90" s="22">
        <f t="shared" si="11"/>
        <v>2173</v>
      </c>
      <c r="M90" s="22">
        <f t="shared" si="11"/>
        <v>2915</v>
      </c>
      <c r="N90" s="22">
        <f t="shared" si="11"/>
        <v>3171</v>
      </c>
      <c r="O90" s="22">
        <f t="shared" si="11"/>
        <v>3196</v>
      </c>
      <c r="P90" s="22">
        <f t="shared" si="11"/>
        <v>2864</v>
      </c>
      <c r="Q90" s="102">
        <f t="shared" si="8"/>
        <v>2556.9230769230771</v>
      </c>
    </row>
    <row r="91" spans="1:17" x14ac:dyDescent="0.25">
      <c r="A91" s="16">
        <v>85</v>
      </c>
      <c r="B91" s="23">
        <v>82080</v>
      </c>
      <c r="C91" s="13">
        <f t="shared" si="9"/>
        <v>7.0003910833007499E-2</v>
      </c>
      <c r="D91" s="22">
        <f t="shared" si="10"/>
        <v>2736</v>
      </c>
      <c r="E91" s="22">
        <f t="shared" si="11"/>
        <v>2134</v>
      </c>
      <c r="F91" s="22">
        <f t="shared" si="11"/>
        <v>2873</v>
      </c>
      <c r="G91" s="22">
        <f t="shared" si="11"/>
        <v>3283</v>
      </c>
      <c r="H91" s="22">
        <f t="shared" si="11"/>
        <v>3338</v>
      </c>
      <c r="I91" s="22">
        <f t="shared" si="11"/>
        <v>2873</v>
      </c>
      <c r="J91" s="22">
        <f t="shared" si="11"/>
        <v>1505</v>
      </c>
      <c r="K91" s="22">
        <f t="shared" si="11"/>
        <v>1505</v>
      </c>
      <c r="L91" s="22">
        <f t="shared" si="11"/>
        <v>2326</v>
      </c>
      <c r="M91" s="22">
        <f t="shared" si="11"/>
        <v>3119</v>
      </c>
      <c r="N91" s="22">
        <f t="shared" si="11"/>
        <v>3393</v>
      </c>
      <c r="O91" s="22">
        <f t="shared" si="11"/>
        <v>3420</v>
      </c>
      <c r="P91" s="22">
        <f t="shared" si="11"/>
        <v>3064</v>
      </c>
      <c r="Q91" s="102">
        <f t="shared" si="8"/>
        <v>2736.0769230769229</v>
      </c>
    </row>
    <row r="92" spans="1:17" x14ac:dyDescent="0.25">
      <c r="A92" s="15">
        <v>86</v>
      </c>
      <c r="B92" s="24">
        <v>87840</v>
      </c>
      <c r="C92" s="13">
        <f t="shared" si="9"/>
        <v>7.0175438596491224E-2</v>
      </c>
      <c r="D92" s="22">
        <f t="shared" si="10"/>
        <v>2928</v>
      </c>
      <c r="E92" s="22">
        <f t="shared" si="11"/>
        <v>2284</v>
      </c>
      <c r="F92" s="22">
        <f t="shared" si="11"/>
        <v>3074</v>
      </c>
      <c r="G92" s="22">
        <f t="shared" si="11"/>
        <v>3514</v>
      </c>
      <c r="H92" s="22">
        <f t="shared" si="11"/>
        <v>3572</v>
      </c>
      <c r="I92" s="22">
        <f t="shared" si="11"/>
        <v>3074</v>
      </c>
      <c r="J92" s="22">
        <f t="shared" si="11"/>
        <v>1610</v>
      </c>
      <c r="K92" s="22">
        <f t="shared" si="11"/>
        <v>1610</v>
      </c>
      <c r="L92" s="22">
        <f t="shared" si="11"/>
        <v>2489</v>
      </c>
      <c r="M92" s="22">
        <f t="shared" si="11"/>
        <v>3338</v>
      </c>
      <c r="N92" s="22">
        <f t="shared" si="11"/>
        <v>3631</v>
      </c>
      <c r="O92" s="22">
        <f t="shared" si="11"/>
        <v>3660</v>
      </c>
      <c r="P92" s="22">
        <f t="shared" si="11"/>
        <v>3279</v>
      </c>
      <c r="Q92" s="102">
        <f t="shared" si="8"/>
        <v>2927.9230769230771</v>
      </c>
    </row>
    <row r="93" spans="1:17" x14ac:dyDescent="0.25">
      <c r="A93" s="16">
        <v>87</v>
      </c>
      <c r="B93" s="23">
        <v>93990</v>
      </c>
      <c r="C93" s="13">
        <f t="shared" si="9"/>
        <v>7.0013661202185773E-2</v>
      </c>
      <c r="D93" s="22">
        <f t="shared" si="10"/>
        <v>3133</v>
      </c>
      <c r="E93" s="22">
        <f t="shared" si="11"/>
        <v>2444</v>
      </c>
      <c r="F93" s="22">
        <f t="shared" si="11"/>
        <v>3290</v>
      </c>
      <c r="G93" s="22">
        <f t="shared" si="11"/>
        <v>3760</v>
      </c>
      <c r="H93" s="22">
        <f t="shared" si="11"/>
        <v>3822</v>
      </c>
      <c r="I93" s="22">
        <f t="shared" si="11"/>
        <v>3290</v>
      </c>
      <c r="J93" s="22">
        <f t="shared" si="11"/>
        <v>1723</v>
      </c>
      <c r="K93" s="22">
        <f t="shared" si="11"/>
        <v>1723</v>
      </c>
      <c r="L93" s="22">
        <f t="shared" si="11"/>
        <v>2663</v>
      </c>
      <c r="M93" s="22">
        <f t="shared" si="11"/>
        <v>3572</v>
      </c>
      <c r="N93" s="22">
        <f t="shared" si="11"/>
        <v>3885</v>
      </c>
      <c r="O93" s="22">
        <f t="shared" si="11"/>
        <v>3916</v>
      </c>
      <c r="P93" s="22">
        <f t="shared" si="11"/>
        <v>3509</v>
      </c>
      <c r="Q93" s="102">
        <f t="shared" si="8"/>
        <v>3133.0769230769229</v>
      </c>
    </row>
    <row r="94" spans="1:17" x14ac:dyDescent="0.25">
      <c r="A94" s="15">
        <v>88</v>
      </c>
      <c r="B94" s="24">
        <v>100560</v>
      </c>
      <c r="C94" s="13">
        <f t="shared" si="9"/>
        <v>6.9901053303542904E-2</v>
      </c>
      <c r="D94" s="22">
        <f t="shared" si="10"/>
        <v>3352</v>
      </c>
      <c r="E94" s="22">
        <f t="shared" si="11"/>
        <v>2615</v>
      </c>
      <c r="F94" s="22">
        <f t="shared" si="11"/>
        <v>3520</v>
      </c>
      <c r="G94" s="22">
        <f t="shared" si="11"/>
        <v>4022</v>
      </c>
      <c r="H94" s="22">
        <f t="shared" si="11"/>
        <v>4089</v>
      </c>
      <c r="I94" s="22">
        <f t="shared" si="11"/>
        <v>3520</v>
      </c>
      <c r="J94" s="22">
        <f t="shared" si="11"/>
        <v>1844</v>
      </c>
      <c r="K94" s="22">
        <f t="shared" si="11"/>
        <v>1844</v>
      </c>
      <c r="L94" s="22">
        <f t="shared" si="11"/>
        <v>2849</v>
      </c>
      <c r="M94" s="22">
        <f t="shared" si="11"/>
        <v>3821</v>
      </c>
      <c r="N94" s="22">
        <f t="shared" si="11"/>
        <v>4156</v>
      </c>
      <c r="O94" s="22">
        <f t="shared" si="11"/>
        <v>4190</v>
      </c>
      <c r="P94" s="22">
        <f t="shared" si="11"/>
        <v>3754</v>
      </c>
      <c r="Q94" s="102">
        <f t="shared" si="8"/>
        <v>3352</v>
      </c>
    </row>
    <row r="95" spans="1:17" x14ac:dyDescent="0.25">
      <c r="A95" s="16">
        <v>89</v>
      </c>
      <c r="B95" s="23">
        <v>107610</v>
      </c>
      <c r="C95" s="13">
        <f t="shared" si="9"/>
        <v>7.0107398568019175E-2</v>
      </c>
      <c r="D95" s="22">
        <f t="shared" si="10"/>
        <v>3587</v>
      </c>
      <c r="E95" s="22">
        <f t="shared" si="11"/>
        <v>2798</v>
      </c>
      <c r="F95" s="22">
        <f t="shared" si="11"/>
        <v>3766</v>
      </c>
      <c r="G95" s="22">
        <f t="shared" si="11"/>
        <v>4304</v>
      </c>
      <c r="H95" s="22">
        <f t="shared" si="11"/>
        <v>4376</v>
      </c>
      <c r="I95" s="22">
        <f t="shared" si="11"/>
        <v>3766</v>
      </c>
      <c r="J95" s="22">
        <f t="shared" si="11"/>
        <v>1973</v>
      </c>
      <c r="K95" s="22">
        <f t="shared" si="11"/>
        <v>1973</v>
      </c>
      <c r="L95" s="22">
        <f t="shared" si="11"/>
        <v>3049</v>
      </c>
      <c r="M95" s="22">
        <f t="shared" si="11"/>
        <v>4089</v>
      </c>
      <c r="N95" s="22">
        <f t="shared" si="11"/>
        <v>4448</v>
      </c>
      <c r="O95" s="22">
        <f t="shared" si="11"/>
        <v>4484</v>
      </c>
      <c r="P95" s="22">
        <f t="shared" si="11"/>
        <v>4017</v>
      </c>
      <c r="Q95" s="102">
        <f t="shared" si="8"/>
        <v>3586.9230769230771</v>
      </c>
    </row>
    <row r="96" spans="1:17" x14ac:dyDescent="0.25">
      <c r="A96" s="15">
        <v>90</v>
      </c>
      <c r="B96" s="24">
        <v>115140</v>
      </c>
      <c r="C96" s="13">
        <f t="shared" si="9"/>
        <v>6.9974909395037699E-2</v>
      </c>
      <c r="D96" s="22">
        <f t="shared" si="10"/>
        <v>3838</v>
      </c>
      <c r="E96" s="22">
        <f t="shared" si="11"/>
        <v>2994</v>
      </c>
      <c r="F96" s="22">
        <f t="shared" si="11"/>
        <v>4030</v>
      </c>
      <c r="G96" s="22">
        <f t="shared" si="11"/>
        <v>4606</v>
      </c>
      <c r="H96" s="22">
        <f t="shared" si="11"/>
        <v>4682</v>
      </c>
      <c r="I96" s="22">
        <f t="shared" si="11"/>
        <v>4030</v>
      </c>
      <c r="J96" s="22">
        <f t="shared" si="11"/>
        <v>2111</v>
      </c>
      <c r="K96" s="22">
        <f t="shared" si="11"/>
        <v>2111</v>
      </c>
      <c r="L96" s="22">
        <f t="shared" si="11"/>
        <v>3262</v>
      </c>
      <c r="M96" s="22">
        <f t="shared" si="11"/>
        <v>4375</v>
      </c>
      <c r="N96" s="22">
        <f t="shared" si="11"/>
        <v>4759</v>
      </c>
      <c r="O96" s="22">
        <f t="shared" si="11"/>
        <v>4798</v>
      </c>
      <c r="P96" s="22">
        <f t="shared" si="11"/>
        <v>4299</v>
      </c>
      <c r="Q96" s="102">
        <f t="shared" si="8"/>
        <v>3838.0769230769229</v>
      </c>
    </row>
    <row r="97" spans="1:17" x14ac:dyDescent="0.25">
      <c r="A97" s="16">
        <v>91</v>
      </c>
      <c r="B97" s="23">
        <v>123180</v>
      </c>
      <c r="C97" s="13">
        <f t="shared" si="9"/>
        <v>6.9828035435122393E-2</v>
      </c>
      <c r="D97" s="22">
        <f t="shared" si="10"/>
        <v>4106</v>
      </c>
      <c r="E97" s="22">
        <f t="shared" si="11"/>
        <v>3203</v>
      </c>
      <c r="F97" s="22">
        <f t="shared" si="11"/>
        <v>4311</v>
      </c>
      <c r="G97" s="22">
        <f t="shared" si="11"/>
        <v>4927</v>
      </c>
      <c r="H97" s="22">
        <f t="shared" si="11"/>
        <v>5009</v>
      </c>
      <c r="I97" s="22">
        <f t="shared" si="11"/>
        <v>4311</v>
      </c>
      <c r="J97" s="22">
        <f t="shared" si="11"/>
        <v>2258</v>
      </c>
      <c r="K97" s="22">
        <f t="shared" si="11"/>
        <v>2258</v>
      </c>
      <c r="L97" s="22">
        <f t="shared" si="11"/>
        <v>3490</v>
      </c>
      <c r="M97" s="22">
        <f t="shared" si="11"/>
        <v>4681</v>
      </c>
      <c r="N97" s="22">
        <f t="shared" si="11"/>
        <v>5091</v>
      </c>
      <c r="O97" s="22">
        <f t="shared" si="11"/>
        <v>5133</v>
      </c>
      <c r="P97" s="22">
        <f t="shared" si="11"/>
        <v>4599</v>
      </c>
      <c r="Q97" s="102">
        <f t="shared" si="8"/>
        <v>4105.9230769230771</v>
      </c>
    </row>
    <row r="98" spans="1:17" x14ac:dyDescent="0.25">
      <c r="A98" s="15">
        <v>92</v>
      </c>
      <c r="B98" s="24">
        <v>131790</v>
      </c>
      <c r="C98" s="13">
        <f t="shared" si="9"/>
        <v>6.9897710667316204E-2</v>
      </c>
      <c r="D98" s="22">
        <f t="shared" si="10"/>
        <v>4393</v>
      </c>
      <c r="E98" s="22">
        <f t="shared" si="11"/>
        <v>3427</v>
      </c>
      <c r="F98" s="22">
        <f t="shared" si="11"/>
        <v>4613</v>
      </c>
      <c r="G98" s="22">
        <f t="shared" si="11"/>
        <v>5272</v>
      </c>
      <c r="H98" s="22">
        <f t="shared" si="11"/>
        <v>5359</v>
      </c>
      <c r="I98" s="22">
        <f t="shared" si="11"/>
        <v>4613</v>
      </c>
      <c r="J98" s="22">
        <f t="shared" si="11"/>
        <v>2416</v>
      </c>
      <c r="K98" s="22">
        <f t="shared" si="11"/>
        <v>2416</v>
      </c>
      <c r="L98" s="22">
        <f t="shared" si="11"/>
        <v>3734</v>
      </c>
      <c r="M98" s="22">
        <f t="shared" si="11"/>
        <v>5008</v>
      </c>
      <c r="N98" s="22">
        <f t="shared" si="11"/>
        <v>5447</v>
      </c>
      <c r="O98" s="22">
        <f t="shared" si="11"/>
        <v>5491</v>
      </c>
      <c r="P98" s="22">
        <f t="shared" si="11"/>
        <v>4920</v>
      </c>
      <c r="Q98" s="102">
        <f t="shared" si="8"/>
        <v>4393</v>
      </c>
    </row>
    <row r="99" spans="1:17" x14ac:dyDescent="0.25">
      <c r="A99" s="16">
        <v>93</v>
      </c>
      <c r="B99" s="23">
        <v>141000</v>
      </c>
      <c r="C99" s="13">
        <f t="shared" si="9"/>
        <v>6.9883906214432079E-2</v>
      </c>
      <c r="D99" s="22">
        <f t="shared" si="10"/>
        <v>4700</v>
      </c>
      <c r="E99" s="22">
        <f t="shared" si="11"/>
        <v>3666</v>
      </c>
      <c r="F99" s="22">
        <f t="shared" si="11"/>
        <v>4935</v>
      </c>
      <c r="G99" s="22">
        <f t="shared" si="11"/>
        <v>5640</v>
      </c>
      <c r="H99" s="22">
        <f t="shared" si="11"/>
        <v>5734</v>
      </c>
      <c r="I99" s="22">
        <f t="shared" si="11"/>
        <v>4935</v>
      </c>
      <c r="J99" s="22">
        <f t="shared" si="11"/>
        <v>2585</v>
      </c>
      <c r="K99" s="22">
        <f t="shared" si="11"/>
        <v>2585</v>
      </c>
      <c r="L99" s="22">
        <f t="shared" si="11"/>
        <v>3995</v>
      </c>
      <c r="M99" s="22">
        <f t="shared" si="11"/>
        <v>5358</v>
      </c>
      <c r="N99" s="22">
        <f t="shared" si="11"/>
        <v>5828</v>
      </c>
      <c r="O99" s="22">
        <f t="shared" si="11"/>
        <v>5875</v>
      </c>
      <c r="P99" s="22">
        <f t="shared" si="11"/>
        <v>5264</v>
      </c>
      <c r="Q99" s="102">
        <f t="shared" si="8"/>
        <v>4700</v>
      </c>
    </row>
    <row r="100" spans="1:17" x14ac:dyDescent="0.25">
      <c r="A100" s="15">
        <v>94</v>
      </c>
      <c r="B100" s="24">
        <v>150870</v>
      </c>
      <c r="C100" s="13">
        <f t="shared" si="9"/>
        <v>7.0000000000000062E-2</v>
      </c>
      <c r="D100" s="22">
        <f t="shared" si="10"/>
        <v>5029</v>
      </c>
      <c r="E100" s="22">
        <f t="shared" si="11"/>
        <v>3923</v>
      </c>
      <c r="F100" s="22">
        <f t="shared" si="11"/>
        <v>5280</v>
      </c>
      <c r="G100" s="22">
        <f t="shared" si="11"/>
        <v>6035</v>
      </c>
      <c r="H100" s="22">
        <f t="shared" si="11"/>
        <v>6135</v>
      </c>
      <c r="I100" s="22">
        <f t="shared" si="11"/>
        <v>5280</v>
      </c>
      <c r="J100" s="22">
        <f t="shared" si="11"/>
        <v>2766</v>
      </c>
      <c r="K100" s="22">
        <f t="shared" si="11"/>
        <v>2766</v>
      </c>
      <c r="L100" s="22">
        <f t="shared" si="11"/>
        <v>4275</v>
      </c>
      <c r="M100" s="22">
        <f t="shared" si="11"/>
        <v>5733</v>
      </c>
      <c r="N100" s="22">
        <f t="shared" si="11"/>
        <v>6236</v>
      </c>
      <c r="O100" s="22">
        <f t="shared" si="11"/>
        <v>6286</v>
      </c>
      <c r="P100" s="22">
        <f t="shared" si="11"/>
        <v>5632</v>
      </c>
      <c r="Q100" s="102">
        <f t="shared" si="8"/>
        <v>5028.9230769230771</v>
      </c>
    </row>
    <row r="101" spans="1:17" x14ac:dyDescent="0.25">
      <c r="A101" s="16">
        <v>95</v>
      </c>
      <c r="B101" s="23">
        <v>161430</v>
      </c>
      <c r="C101" s="13">
        <f t="shared" si="9"/>
        <v>6.9994034599323962E-2</v>
      </c>
      <c r="D101" s="22">
        <f t="shared" si="10"/>
        <v>5381</v>
      </c>
      <c r="E101" s="22">
        <f t="shared" si="11"/>
        <v>4197</v>
      </c>
      <c r="F101" s="22">
        <f t="shared" si="11"/>
        <v>5650</v>
      </c>
      <c r="G101" s="22">
        <f t="shared" si="11"/>
        <v>6457</v>
      </c>
      <c r="H101" s="22">
        <f t="shared" si="11"/>
        <v>6565</v>
      </c>
      <c r="I101" s="22">
        <f t="shared" si="11"/>
        <v>5650</v>
      </c>
      <c r="J101" s="22">
        <f t="shared" si="11"/>
        <v>2960</v>
      </c>
      <c r="K101" s="22">
        <f t="shared" si="11"/>
        <v>2960</v>
      </c>
      <c r="L101" s="22">
        <f t="shared" si="11"/>
        <v>4574</v>
      </c>
      <c r="M101" s="22">
        <f t="shared" si="11"/>
        <v>6134</v>
      </c>
      <c r="N101" s="22">
        <f t="shared" si="11"/>
        <v>6672</v>
      </c>
      <c r="O101" s="22">
        <f t="shared" si="11"/>
        <v>6726</v>
      </c>
      <c r="P101" s="22">
        <f t="shared" si="11"/>
        <v>6027</v>
      </c>
      <c r="Q101" s="102">
        <f t="shared" si="8"/>
        <v>5381</v>
      </c>
    </row>
    <row r="102" spans="1:17" x14ac:dyDescent="0.25">
      <c r="A102" s="15">
        <v>96</v>
      </c>
      <c r="B102" s="24">
        <v>172710</v>
      </c>
      <c r="C102" s="13">
        <f t="shared" si="9"/>
        <v>6.9875487827541383E-2</v>
      </c>
      <c r="D102" s="22">
        <f t="shared" si="10"/>
        <v>5757</v>
      </c>
      <c r="E102" s="22">
        <f t="shared" si="11"/>
        <v>4490</v>
      </c>
      <c r="F102" s="22">
        <f t="shared" si="11"/>
        <v>6045</v>
      </c>
      <c r="G102" s="22">
        <f t="shared" si="11"/>
        <v>6908</v>
      </c>
      <c r="H102" s="22">
        <f t="shared" si="11"/>
        <v>7024</v>
      </c>
      <c r="I102" s="22">
        <f t="shared" si="11"/>
        <v>6045</v>
      </c>
      <c r="J102" s="22">
        <f t="shared" si="11"/>
        <v>3166</v>
      </c>
      <c r="K102" s="22">
        <f t="shared" si="11"/>
        <v>3166</v>
      </c>
      <c r="L102" s="22">
        <f t="shared" si="11"/>
        <v>4893</v>
      </c>
      <c r="M102" s="22">
        <f t="shared" si="11"/>
        <v>6563</v>
      </c>
      <c r="N102" s="22">
        <f t="shared" si="11"/>
        <v>7139</v>
      </c>
      <c r="O102" s="22">
        <f t="shared" si="11"/>
        <v>7196</v>
      </c>
      <c r="P102" s="22">
        <f t="shared" si="11"/>
        <v>6448</v>
      </c>
      <c r="Q102" s="102">
        <f t="shared" si="8"/>
        <v>5756.9230769230771</v>
      </c>
    </row>
    <row r="103" spans="1:17" x14ac:dyDescent="0.25">
      <c r="A103" s="16">
        <v>97</v>
      </c>
      <c r="B103" s="23">
        <v>184800</v>
      </c>
      <c r="C103" s="13">
        <f t="shared" si="9"/>
        <v>7.0001737015806809E-2</v>
      </c>
      <c r="D103" s="22">
        <f t="shared" si="10"/>
        <v>6160</v>
      </c>
      <c r="E103" s="22">
        <f t="shared" ref="E103:P105" si="12">ROUND($D103*E$5/100,0)</f>
        <v>4805</v>
      </c>
      <c r="F103" s="22">
        <f t="shared" si="12"/>
        <v>6468</v>
      </c>
      <c r="G103" s="22">
        <f t="shared" si="12"/>
        <v>7392</v>
      </c>
      <c r="H103" s="22">
        <f t="shared" si="12"/>
        <v>7515</v>
      </c>
      <c r="I103" s="22">
        <f t="shared" si="12"/>
        <v>6468</v>
      </c>
      <c r="J103" s="22">
        <f t="shared" si="12"/>
        <v>3388</v>
      </c>
      <c r="K103" s="22">
        <f t="shared" si="12"/>
        <v>3388</v>
      </c>
      <c r="L103" s="22">
        <f t="shared" si="12"/>
        <v>5236</v>
      </c>
      <c r="M103" s="22">
        <f t="shared" si="12"/>
        <v>7022</v>
      </c>
      <c r="N103" s="22">
        <f t="shared" si="12"/>
        <v>7638</v>
      </c>
      <c r="O103" s="22">
        <f t="shared" si="12"/>
        <v>7700</v>
      </c>
      <c r="P103" s="22">
        <f t="shared" si="12"/>
        <v>6899</v>
      </c>
      <c r="Q103" s="102">
        <f t="shared" si="8"/>
        <v>6159.9230769230771</v>
      </c>
    </row>
    <row r="104" spans="1:17" x14ac:dyDescent="0.25">
      <c r="A104" s="15">
        <v>98</v>
      </c>
      <c r="B104" s="24">
        <v>197700</v>
      </c>
      <c r="C104" s="13">
        <f t="shared" si="9"/>
        <v>6.9805194805194759E-2</v>
      </c>
      <c r="D104" s="22">
        <f t="shared" si="10"/>
        <v>6590</v>
      </c>
      <c r="E104" s="22">
        <f t="shared" si="12"/>
        <v>5140</v>
      </c>
      <c r="F104" s="22">
        <f t="shared" si="12"/>
        <v>6920</v>
      </c>
      <c r="G104" s="22">
        <f t="shared" si="12"/>
        <v>7908</v>
      </c>
      <c r="H104" s="22">
        <f t="shared" si="12"/>
        <v>8040</v>
      </c>
      <c r="I104" s="22">
        <f t="shared" si="12"/>
        <v>6920</v>
      </c>
      <c r="J104" s="22">
        <f t="shared" si="12"/>
        <v>3625</v>
      </c>
      <c r="K104" s="22">
        <f t="shared" si="12"/>
        <v>3625</v>
      </c>
      <c r="L104" s="22">
        <f t="shared" si="12"/>
        <v>5602</v>
      </c>
      <c r="M104" s="22">
        <f t="shared" si="12"/>
        <v>7513</v>
      </c>
      <c r="N104" s="22">
        <f t="shared" si="12"/>
        <v>8172</v>
      </c>
      <c r="O104" s="22">
        <f t="shared" si="12"/>
        <v>8238</v>
      </c>
      <c r="P104" s="22">
        <f t="shared" si="12"/>
        <v>7381</v>
      </c>
      <c r="Q104" s="102">
        <f t="shared" si="8"/>
        <v>6590.3076923076924</v>
      </c>
    </row>
    <row r="105" spans="1:17" x14ac:dyDescent="0.25">
      <c r="A105" s="16">
        <v>99</v>
      </c>
      <c r="B105" s="23">
        <v>211500</v>
      </c>
      <c r="C105" s="13">
        <f t="shared" si="9"/>
        <v>6.9802731411229058E-2</v>
      </c>
      <c r="D105" s="22">
        <f t="shared" si="10"/>
        <v>7050</v>
      </c>
      <c r="E105" s="22">
        <f t="shared" si="12"/>
        <v>5499</v>
      </c>
      <c r="F105" s="22">
        <f t="shared" si="12"/>
        <v>7403</v>
      </c>
      <c r="G105" s="22">
        <f t="shared" si="12"/>
        <v>8460</v>
      </c>
      <c r="H105" s="22">
        <f t="shared" si="12"/>
        <v>8601</v>
      </c>
      <c r="I105" s="22">
        <f t="shared" si="12"/>
        <v>7403</v>
      </c>
      <c r="J105" s="22">
        <f t="shared" si="12"/>
        <v>3878</v>
      </c>
      <c r="K105" s="22">
        <f t="shared" si="12"/>
        <v>3878</v>
      </c>
      <c r="L105" s="22">
        <f t="shared" si="12"/>
        <v>5993</v>
      </c>
      <c r="M105" s="22">
        <f t="shared" si="12"/>
        <v>8037</v>
      </c>
      <c r="N105" s="22">
        <f t="shared" si="12"/>
        <v>8742</v>
      </c>
      <c r="O105" s="22">
        <f t="shared" si="12"/>
        <v>8813</v>
      </c>
      <c r="P105" s="22">
        <f t="shared" si="12"/>
        <v>7896</v>
      </c>
      <c r="Q105" s="102">
        <f t="shared" si="8"/>
        <v>7050.2307692307695</v>
      </c>
    </row>
    <row r="107" spans="1:17" x14ac:dyDescent="0.25">
      <c r="A107" s="2"/>
      <c r="B107" s="2"/>
      <c r="C107" s="2"/>
    </row>
    <row r="109" spans="1:17" x14ac:dyDescent="0.25">
      <c r="A109" s="2"/>
      <c r="B109" s="2"/>
      <c r="C109" s="2"/>
    </row>
    <row r="111" spans="1:17"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sheetProtection selectLockedCells="1"/>
  <customSheetViews>
    <customSheetView guid="{A4018184-5EB9-4C59-A187-8FEC1EC28DE9}" scale="90" showGridLines="0">
      <selection activeCell="D7" sqref="D7"/>
      <pageMargins left="0.7" right="0.7" top="0.78740157499999996" bottom="0.78740157499999996" header="0.3" footer="0.3"/>
      <pageSetup scale="50" orientation="portrait" r:id="rId1"/>
    </customSheetView>
  </customSheetViews>
  <mergeCells count="1">
    <mergeCell ref="A2:C2"/>
  </mergeCells>
  <pageMargins left="0.7" right="0.7" top="0.78740157499999996" bottom="0.78740157499999996" header="0.3" footer="0.3"/>
  <pageSetup scale="5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rgb="FFFF0000"/>
  </sheetPr>
  <dimension ref="A2:Q171"/>
  <sheetViews>
    <sheetView showGridLines="0" zoomScale="90" zoomScaleNormal="90" workbookViewId="0">
      <selection activeCell="E41" sqref="E41"/>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7" x14ac:dyDescent="0.25">
      <c r="A2" s="132" t="s">
        <v>54</v>
      </c>
      <c r="B2" s="133"/>
      <c r="C2" s="134"/>
    </row>
    <row r="3" spans="1:17" x14ac:dyDescent="0.25">
      <c r="A3" s="8"/>
      <c r="B3" s="21"/>
      <c r="C3" s="21"/>
    </row>
    <row r="4" spans="1:17" x14ac:dyDescent="0.25">
      <c r="D4" s="17" t="s">
        <v>44</v>
      </c>
      <c r="E4" s="17" t="s">
        <v>1</v>
      </c>
      <c r="F4" s="17" t="s">
        <v>2</v>
      </c>
      <c r="G4" s="17" t="s">
        <v>3</v>
      </c>
      <c r="H4" s="17" t="s">
        <v>4</v>
      </c>
      <c r="I4" s="17" t="s">
        <v>5</v>
      </c>
      <c r="J4" s="17" t="s">
        <v>6</v>
      </c>
      <c r="K4" s="17" t="s">
        <v>7</v>
      </c>
      <c r="L4" s="17" t="s">
        <v>8</v>
      </c>
      <c r="M4" s="17" t="s">
        <v>9</v>
      </c>
      <c r="N4" s="17" t="s">
        <v>10</v>
      </c>
      <c r="O4" s="17" t="s">
        <v>11</v>
      </c>
      <c r="P4" s="17" t="s">
        <v>12</v>
      </c>
    </row>
    <row r="5" spans="1:17" x14ac:dyDescent="0.25">
      <c r="B5" s="7"/>
      <c r="C5" s="6"/>
      <c r="D5" s="91">
        <f>AVERAGE(E5:P5)</f>
        <v>100</v>
      </c>
      <c r="E5" s="11">
        <v>76</v>
      </c>
      <c r="F5" s="11">
        <v>102</v>
      </c>
      <c r="G5" s="11">
        <v>114.99999999999999</v>
      </c>
      <c r="H5" s="11">
        <v>125</v>
      </c>
      <c r="I5" s="11">
        <v>105</v>
      </c>
      <c r="J5" s="11">
        <v>66</v>
      </c>
      <c r="K5" s="11">
        <v>66</v>
      </c>
      <c r="L5" s="11">
        <v>74</v>
      </c>
      <c r="M5" s="11">
        <v>112.99999999999999</v>
      </c>
      <c r="N5" s="11">
        <v>124</v>
      </c>
      <c r="O5" s="11">
        <v>122</v>
      </c>
      <c r="P5" s="11">
        <v>112.00000000000001</v>
      </c>
    </row>
    <row r="6" spans="1:17" x14ac:dyDescent="0.25">
      <c r="A6" s="9" t="s">
        <v>0</v>
      </c>
      <c r="B6" s="10" t="s">
        <v>14</v>
      </c>
      <c r="C6" s="12" t="s">
        <v>13</v>
      </c>
      <c r="D6" s="12"/>
      <c r="E6" s="12"/>
      <c r="F6" s="12"/>
      <c r="G6" s="12"/>
      <c r="H6" s="12"/>
      <c r="I6" s="12"/>
      <c r="J6" s="12"/>
      <c r="K6" s="12"/>
      <c r="L6" s="12"/>
      <c r="M6" s="12"/>
      <c r="N6" s="12"/>
      <c r="O6" s="12"/>
      <c r="P6" s="12"/>
      <c r="Q6" s="17" t="s">
        <v>48</v>
      </c>
    </row>
    <row r="7" spans="1:17" x14ac:dyDescent="0.25">
      <c r="A7" s="16">
        <v>1</v>
      </c>
      <c r="B7" s="23">
        <v>30</v>
      </c>
      <c r="C7" s="12"/>
      <c r="D7" s="22">
        <f>B7/30</f>
        <v>1</v>
      </c>
      <c r="E7" s="22">
        <f t="shared" ref="E7:P16" si="0">ROUND($D7*E$5/100,0)</f>
        <v>1</v>
      </c>
      <c r="F7" s="22">
        <f t="shared" si="0"/>
        <v>1</v>
      </c>
      <c r="G7" s="22">
        <f t="shared" si="0"/>
        <v>1</v>
      </c>
      <c r="H7" s="22">
        <f t="shared" si="0"/>
        <v>1</v>
      </c>
      <c r="I7" s="22">
        <f t="shared" si="0"/>
        <v>1</v>
      </c>
      <c r="J7" s="22">
        <f t="shared" si="0"/>
        <v>1</v>
      </c>
      <c r="K7" s="22">
        <f t="shared" si="0"/>
        <v>1</v>
      </c>
      <c r="L7" s="22">
        <f t="shared" si="0"/>
        <v>1</v>
      </c>
      <c r="M7" s="22">
        <f t="shared" si="0"/>
        <v>1</v>
      </c>
      <c r="N7" s="22">
        <f t="shared" si="0"/>
        <v>1</v>
      </c>
      <c r="O7" s="22">
        <f t="shared" si="0"/>
        <v>1</v>
      </c>
      <c r="P7" s="22">
        <f t="shared" si="0"/>
        <v>1</v>
      </c>
      <c r="Q7" s="102">
        <f>AVERAGE(D7:P7)</f>
        <v>1</v>
      </c>
    </row>
    <row r="8" spans="1:17" x14ac:dyDescent="0.25">
      <c r="A8" s="15">
        <v>2</v>
      </c>
      <c r="B8" s="24">
        <v>60</v>
      </c>
      <c r="C8" s="13">
        <f>B8/B7-1</f>
        <v>1</v>
      </c>
      <c r="D8" s="22">
        <f>B8/30</f>
        <v>2</v>
      </c>
      <c r="E8" s="22">
        <f>ROUND($D8*E$5/100,0)</f>
        <v>2</v>
      </c>
      <c r="F8" s="22">
        <f t="shared" si="0"/>
        <v>2</v>
      </c>
      <c r="G8" s="22">
        <f t="shared" si="0"/>
        <v>2</v>
      </c>
      <c r="H8" s="22">
        <f t="shared" si="0"/>
        <v>3</v>
      </c>
      <c r="I8" s="22">
        <f t="shared" si="0"/>
        <v>2</v>
      </c>
      <c r="J8" s="22">
        <f t="shared" si="0"/>
        <v>1</v>
      </c>
      <c r="K8" s="22">
        <f t="shared" si="0"/>
        <v>1</v>
      </c>
      <c r="L8" s="22">
        <f t="shared" si="0"/>
        <v>1</v>
      </c>
      <c r="M8" s="22">
        <f t="shared" si="0"/>
        <v>2</v>
      </c>
      <c r="N8" s="22">
        <f t="shared" si="0"/>
        <v>2</v>
      </c>
      <c r="O8" s="22">
        <f t="shared" si="0"/>
        <v>2</v>
      </c>
      <c r="P8" s="22">
        <f t="shared" si="0"/>
        <v>2</v>
      </c>
      <c r="Q8" s="102">
        <f t="shared" ref="Q8:Q71" si="1">AVERAGE(D8:P8)</f>
        <v>1.8461538461538463</v>
      </c>
    </row>
    <row r="9" spans="1:17" x14ac:dyDescent="0.25">
      <c r="A9" s="16">
        <v>3</v>
      </c>
      <c r="B9" s="23">
        <v>90</v>
      </c>
      <c r="C9" s="13">
        <f t="shared" ref="C9:C72" si="2">B9/B8-1</f>
        <v>0.5</v>
      </c>
      <c r="D9" s="22">
        <f t="shared" ref="D9:D38" si="3">B9/30</f>
        <v>3</v>
      </c>
      <c r="E9" s="22">
        <f t="shared" si="0"/>
        <v>2</v>
      </c>
      <c r="F9" s="22">
        <f t="shared" si="0"/>
        <v>3</v>
      </c>
      <c r="G9" s="22">
        <f t="shared" si="0"/>
        <v>3</v>
      </c>
      <c r="H9" s="22">
        <f t="shared" si="0"/>
        <v>4</v>
      </c>
      <c r="I9" s="22">
        <f t="shared" si="0"/>
        <v>3</v>
      </c>
      <c r="J9" s="22">
        <f t="shared" si="0"/>
        <v>2</v>
      </c>
      <c r="K9" s="22">
        <f t="shared" si="0"/>
        <v>2</v>
      </c>
      <c r="L9" s="22">
        <f t="shared" si="0"/>
        <v>2</v>
      </c>
      <c r="M9" s="22">
        <f t="shared" si="0"/>
        <v>3</v>
      </c>
      <c r="N9" s="22">
        <f t="shared" si="0"/>
        <v>4</v>
      </c>
      <c r="O9" s="22">
        <f t="shared" si="0"/>
        <v>4</v>
      </c>
      <c r="P9" s="22">
        <f t="shared" si="0"/>
        <v>3</v>
      </c>
      <c r="Q9" s="102">
        <f t="shared" si="1"/>
        <v>2.9230769230769229</v>
      </c>
    </row>
    <row r="10" spans="1:17" x14ac:dyDescent="0.25">
      <c r="A10" s="15">
        <v>4</v>
      </c>
      <c r="B10" s="24">
        <v>120</v>
      </c>
      <c r="C10" s="13">
        <f t="shared" si="2"/>
        <v>0.33333333333333326</v>
      </c>
      <c r="D10" s="22">
        <f t="shared" si="3"/>
        <v>4</v>
      </c>
      <c r="E10" s="22">
        <f t="shared" si="0"/>
        <v>3</v>
      </c>
      <c r="F10" s="22">
        <f t="shared" si="0"/>
        <v>4</v>
      </c>
      <c r="G10" s="22">
        <f t="shared" si="0"/>
        <v>5</v>
      </c>
      <c r="H10" s="22">
        <f t="shared" si="0"/>
        <v>5</v>
      </c>
      <c r="I10" s="22">
        <f t="shared" si="0"/>
        <v>4</v>
      </c>
      <c r="J10" s="22">
        <f t="shared" si="0"/>
        <v>3</v>
      </c>
      <c r="K10" s="22">
        <f t="shared" si="0"/>
        <v>3</v>
      </c>
      <c r="L10" s="22">
        <f t="shared" si="0"/>
        <v>3</v>
      </c>
      <c r="M10" s="22">
        <f t="shared" si="0"/>
        <v>5</v>
      </c>
      <c r="N10" s="22">
        <f t="shared" si="0"/>
        <v>5</v>
      </c>
      <c r="O10" s="22">
        <f t="shared" si="0"/>
        <v>5</v>
      </c>
      <c r="P10" s="22">
        <f t="shared" si="0"/>
        <v>4</v>
      </c>
      <c r="Q10" s="102">
        <f t="shared" si="1"/>
        <v>4.0769230769230766</v>
      </c>
    </row>
    <row r="11" spans="1:17" x14ac:dyDescent="0.25">
      <c r="A11" s="16">
        <v>5</v>
      </c>
      <c r="B11" s="23">
        <v>150</v>
      </c>
      <c r="C11" s="13">
        <f t="shared" si="2"/>
        <v>0.25</v>
      </c>
      <c r="D11" s="22">
        <f t="shared" si="3"/>
        <v>5</v>
      </c>
      <c r="E11" s="22">
        <f t="shared" si="0"/>
        <v>4</v>
      </c>
      <c r="F11" s="22">
        <f t="shared" si="0"/>
        <v>5</v>
      </c>
      <c r="G11" s="22">
        <f t="shared" si="0"/>
        <v>6</v>
      </c>
      <c r="H11" s="22">
        <f t="shared" si="0"/>
        <v>6</v>
      </c>
      <c r="I11" s="22">
        <f t="shared" si="0"/>
        <v>5</v>
      </c>
      <c r="J11" s="22">
        <f t="shared" si="0"/>
        <v>3</v>
      </c>
      <c r="K11" s="22">
        <f t="shared" si="0"/>
        <v>3</v>
      </c>
      <c r="L11" s="22">
        <f t="shared" si="0"/>
        <v>4</v>
      </c>
      <c r="M11" s="22">
        <f t="shared" si="0"/>
        <v>6</v>
      </c>
      <c r="N11" s="22">
        <f t="shared" si="0"/>
        <v>6</v>
      </c>
      <c r="O11" s="22">
        <f t="shared" si="0"/>
        <v>6</v>
      </c>
      <c r="P11" s="22">
        <f t="shared" si="0"/>
        <v>6</v>
      </c>
      <c r="Q11" s="102">
        <f t="shared" si="1"/>
        <v>5</v>
      </c>
    </row>
    <row r="12" spans="1:17" x14ac:dyDescent="0.25">
      <c r="A12" s="15">
        <v>6</v>
      </c>
      <c r="B12" s="24">
        <v>180</v>
      </c>
      <c r="C12" s="13">
        <f t="shared" si="2"/>
        <v>0.19999999999999996</v>
      </c>
      <c r="D12" s="22">
        <f t="shared" si="3"/>
        <v>6</v>
      </c>
      <c r="E12" s="22">
        <f t="shared" si="0"/>
        <v>5</v>
      </c>
      <c r="F12" s="22">
        <f t="shared" si="0"/>
        <v>6</v>
      </c>
      <c r="G12" s="22">
        <f t="shared" si="0"/>
        <v>7</v>
      </c>
      <c r="H12" s="22">
        <f t="shared" si="0"/>
        <v>8</v>
      </c>
      <c r="I12" s="22">
        <f t="shared" si="0"/>
        <v>6</v>
      </c>
      <c r="J12" s="22">
        <f t="shared" si="0"/>
        <v>4</v>
      </c>
      <c r="K12" s="22">
        <f t="shared" si="0"/>
        <v>4</v>
      </c>
      <c r="L12" s="22">
        <f t="shared" si="0"/>
        <v>4</v>
      </c>
      <c r="M12" s="22">
        <f t="shared" si="0"/>
        <v>7</v>
      </c>
      <c r="N12" s="22">
        <f t="shared" si="0"/>
        <v>7</v>
      </c>
      <c r="O12" s="22">
        <f t="shared" si="0"/>
        <v>7</v>
      </c>
      <c r="P12" s="22">
        <f t="shared" si="0"/>
        <v>7</v>
      </c>
      <c r="Q12" s="102">
        <f t="shared" si="1"/>
        <v>6</v>
      </c>
    </row>
    <row r="13" spans="1:17" x14ac:dyDescent="0.25">
      <c r="A13" s="16">
        <v>7</v>
      </c>
      <c r="B13" s="23">
        <v>210</v>
      </c>
      <c r="C13" s="13">
        <f t="shared" si="2"/>
        <v>0.16666666666666674</v>
      </c>
      <c r="D13" s="22">
        <f t="shared" si="3"/>
        <v>7</v>
      </c>
      <c r="E13" s="22">
        <f t="shared" si="0"/>
        <v>5</v>
      </c>
      <c r="F13" s="22">
        <f t="shared" si="0"/>
        <v>7</v>
      </c>
      <c r="G13" s="22">
        <f t="shared" si="0"/>
        <v>8</v>
      </c>
      <c r="H13" s="22">
        <f t="shared" si="0"/>
        <v>9</v>
      </c>
      <c r="I13" s="22">
        <f t="shared" si="0"/>
        <v>7</v>
      </c>
      <c r="J13" s="22">
        <f t="shared" si="0"/>
        <v>5</v>
      </c>
      <c r="K13" s="22">
        <f t="shared" si="0"/>
        <v>5</v>
      </c>
      <c r="L13" s="22">
        <f t="shared" si="0"/>
        <v>5</v>
      </c>
      <c r="M13" s="22">
        <f t="shared" si="0"/>
        <v>8</v>
      </c>
      <c r="N13" s="22">
        <f t="shared" si="0"/>
        <v>9</v>
      </c>
      <c r="O13" s="22">
        <f t="shared" si="0"/>
        <v>9</v>
      </c>
      <c r="P13" s="22">
        <f t="shared" si="0"/>
        <v>8</v>
      </c>
      <c r="Q13" s="102">
        <f t="shared" si="1"/>
        <v>7.0769230769230766</v>
      </c>
    </row>
    <row r="14" spans="1:17" x14ac:dyDescent="0.25">
      <c r="A14" s="15">
        <v>8</v>
      </c>
      <c r="B14" s="24">
        <v>240</v>
      </c>
      <c r="C14" s="13">
        <f t="shared" si="2"/>
        <v>0.14285714285714279</v>
      </c>
      <c r="D14" s="22">
        <f t="shared" si="3"/>
        <v>8</v>
      </c>
      <c r="E14" s="22">
        <f t="shared" si="0"/>
        <v>6</v>
      </c>
      <c r="F14" s="22">
        <f t="shared" si="0"/>
        <v>8</v>
      </c>
      <c r="G14" s="22">
        <f t="shared" si="0"/>
        <v>9</v>
      </c>
      <c r="H14" s="22">
        <f t="shared" si="0"/>
        <v>10</v>
      </c>
      <c r="I14" s="22">
        <f t="shared" si="0"/>
        <v>8</v>
      </c>
      <c r="J14" s="22">
        <f t="shared" si="0"/>
        <v>5</v>
      </c>
      <c r="K14" s="22">
        <f t="shared" si="0"/>
        <v>5</v>
      </c>
      <c r="L14" s="22">
        <f t="shared" si="0"/>
        <v>6</v>
      </c>
      <c r="M14" s="22">
        <f t="shared" si="0"/>
        <v>9</v>
      </c>
      <c r="N14" s="22">
        <f t="shared" si="0"/>
        <v>10</v>
      </c>
      <c r="O14" s="22">
        <f t="shared" si="0"/>
        <v>10</v>
      </c>
      <c r="P14" s="22">
        <f t="shared" si="0"/>
        <v>9</v>
      </c>
      <c r="Q14" s="102">
        <f t="shared" si="1"/>
        <v>7.9230769230769234</v>
      </c>
    </row>
    <row r="15" spans="1:17" x14ac:dyDescent="0.25">
      <c r="A15" s="16">
        <v>9</v>
      </c>
      <c r="B15" s="23">
        <v>270</v>
      </c>
      <c r="C15" s="13">
        <f t="shared" si="2"/>
        <v>0.125</v>
      </c>
      <c r="D15" s="22">
        <f t="shared" si="3"/>
        <v>9</v>
      </c>
      <c r="E15" s="22">
        <f t="shared" si="0"/>
        <v>7</v>
      </c>
      <c r="F15" s="22">
        <f t="shared" si="0"/>
        <v>9</v>
      </c>
      <c r="G15" s="22">
        <f t="shared" si="0"/>
        <v>10</v>
      </c>
      <c r="H15" s="22">
        <f t="shared" si="0"/>
        <v>11</v>
      </c>
      <c r="I15" s="22">
        <f t="shared" si="0"/>
        <v>9</v>
      </c>
      <c r="J15" s="22">
        <f t="shared" si="0"/>
        <v>6</v>
      </c>
      <c r="K15" s="22">
        <f t="shared" si="0"/>
        <v>6</v>
      </c>
      <c r="L15" s="22">
        <f t="shared" si="0"/>
        <v>7</v>
      </c>
      <c r="M15" s="22">
        <f t="shared" si="0"/>
        <v>10</v>
      </c>
      <c r="N15" s="22">
        <f t="shared" si="0"/>
        <v>11</v>
      </c>
      <c r="O15" s="22">
        <f t="shared" si="0"/>
        <v>11</v>
      </c>
      <c r="P15" s="22">
        <f t="shared" si="0"/>
        <v>10</v>
      </c>
      <c r="Q15" s="102">
        <f t="shared" si="1"/>
        <v>8.9230769230769234</v>
      </c>
    </row>
    <row r="16" spans="1:17" x14ac:dyDescent="0.25">
      <c r="A16" s="15">
        <v>10</v>
      </c>
      <c r="B16" s="24">
        <v>300</v>
      </c>
      <c r="C16" s="13">
        <f t="shared" si="2"/>
        <v>0.11111111111111116</v>
      </c>
      <c r="D16" s="22">
        <f t="shared" si="3"/>
        <v>10</v>
      </c>
      <c r="E16" s="22">
        <f t="shared" si="0"/>
        <v>8</v>
      </c>
      <c r="F16" s="22">
        <f t="shared" si="0"/>
        <v>10</v>
      </c>
      <c r="G16" s="22">
        <f t="shared" si="0"/>
        <v>12</v>
      </c>
      <c r="H16" s="22">
        <f t="shared" si="0"/>
        <v>13</v>
      </c>
      <c r="I16" s="22">
        <f t="shared" si="0"/>
        <v>11</v>
      </c>
      <c r="J16" s="22">
        <f t="shared" si="0"/>
        <v>7</v>
      </c>
      <c r="K16" s="22">
        <f t="shared" si="0"/>
        <v>7</v>
      </c>
      <c r="L16" s="22">
        <f t="shared" si="0"/>
        <v>7</v>
      </c>
      <c r="M16" s="22">
        <f t="shared" si="0"/>
        <v>11</v>
      </c>
      <c r="N16" s="22">
        <f t="shared" si="0"/>
        <v>12</v>
      </c>
      <c r="O16" s="22">
        <f t="shared" si="0"/>
        <v>12</v>
      </c>
      <c r="P16" s="22">
        <f t="shared" si="0"/>
        <v>11</v>
      </c>
      <c r="Q16" s="102">
        <f t="shared" si="1"/>
        <v>10.076923076923077</v>
      </c>
    </row>
    <row r="17" spans="1:17" x14ac:dyDescent="0.25">
      <c r="A17" s="16">
        <v>11</v>
      </c>
      <c r="B17" s="23">
        <v>330</v>
      </c>
      <c r="C17" s="13">
        <f t="shared" si="2"/>
        <v>0.10000000000000009</v>
      </c>
      <c r="D17" s="22">
        <f t="shared" si="3"/>
        <v>11</v>
      </c>
      <c r="E17" s="22">
        <f t="shared" ref="E17:P26" si="4">ROUND($D17*E$5/100,0)</f>
        <v>8</v>
      </c>
      <c r="F17" s="22">
        <f t="shared" si="4"/>
        <v>11</v>
      </c>
      <c r="G17" s="22">
        <f t="shared" si="4"/>
        <v>13</v>
      </c>
      <c r="H17" s="22">
        <f t="shared" si="4"/>
        <v>14</v>
      </c>
      <c r="I17" s="22">
        <f t="shared" si="4"/>
        <v>12</v>
      </c>
      <c r="J17" s="22">
        <f t="shared" si="4"/>
        <v>7</v>
      </c>
      <c r="K17" s="22">
        <f t="shared" si="4"/>
        <v>7</v>
      </c>
      <c r="L17" s="22">
        <f t="shared" si="4"/>
        <v>8</v>
      </c>
      <c r="M17" s="22">
        <f t="shared" si="4"/>
        <v>12</v>
      </c>
      <c r="N17" s="22">
        <f t="shared" si="4"/>
        <v>14</v>
      </c>
      <c r="O17" s="22">
        <f t="shared" si="4"/>
        <v>13</v>
      </c>
      <c r="P17" s="22">
        <f t="shared" si="4"/>
        <v>12</v>
      </c>
      <c r="Q17" s="102">
        <f t="shared" si="1"/>
        <v>10.923076923076923</v>
      </c>
    </row>
    <row r="18" spans="1:17" x14ac:dyDescent="0.25">
      <c r="A18" s="15">
        <v>12</v>
      </c>
      <c r="B18" s="24">
        <v>360</v>
      </c>
      <c r="C18" s="13">
        <f t="shared" si="2"/>
        <v>9.0909090909090828E-2</v>
      </c>
      <c r="D18" s="22">
        <f t="shared" si="3"/>
        <v>12</v>
      </c>
      <c r="E18" s="22">
        <f t="shared" si="4"/>
        <v>9</v>
      </c>
      <c r="F18" s="22">
        <f t="shared" si="4"/>
        <v>12</v>
      </c>
      <c r="G18" s="22">
        <f t="shared" si="4"/>
        <v>14</v>
      </c>
      <c r="H18" s="22">
        <f t="shared" si="4"/>
        <v>15</v>
      </c>
      <c r="I18" s="22">
        <f t="shared" si="4"/>
        <v>13</v>
      </c>
      <c r="J18" s="22">
        <f t="shared" si="4"/>
        <v>8</v>
      </c>
      <c r="K18" s="22">
        <f t="shared" si="4"/>
        <v>8</v>
      </c>
      <c r="L18" s="22">
        <f t="shared" si="4"/>
        <v>9</v>
      </c>
      <c r="M18" s="22">
        <f t="shared" si="4"/>
        <v>14</v>
      </c>
      <c r="N18" s="22">
        <f t="shared" si="4"/>
        <v>15</v>
      </c>
      <c r="O18" s="22">
        <f t="shared" si="4"/>
        <v>15</v>
      </c>
      <c r="P18" s="22">
        <f t="shared" si="4"/>
        <v>13</v>
      </c>
      <c r="Q18" s="102">
        <f t="shared" si="1"/>
        <v>12.076923076923077</v>
      </c>
    </row>
    <row r="19" spans="1:17" x14ac:dyDescent="0.25">
      <c r="A19" s="16">
        <v>13</v>
      </c>
      <c r="B19" s="23">
        <v>390</v>
      </c>
      <c r="C19" s="13">
        <f t="shared" si="2"/>
        <v>8.3333333333333259E-2</v>
      </c>
      <c r="D19" s="22">
        <f t="shared" si="3"/>
        <v>13</v>
      </c>
      <c r="E19" s="22">
        <f t="shared" si="4"/>
        <v>10</v>
      </c>
      <c r="F19" s="22">
        <f t="shared" si="4"/>
        <v>13</v>
      </c>
      <c r="G19" s="22">
        <f t="shared" si="4"/>
        <v>15</v>
      </c>
      <c r="H19" s="22">
        <f t="shared" si="4"/>
        <v>16</v>
      </c>
      <c r="I19" s="22">
        <f t="shared" si="4"/>
        <v>14</v>
      </c>
      <c r="J19" s="22">
        <f t="shared" si="4"/>
        <v>9</v>
      </c>
      <c r="K19" s="22">
        <f t="shared" si="4"/>
        <v>9</v>
      </c>
      <c r="L19" s="22">
        <f t="shared" si="4"/>
        <v>10</v>
      </c>
      <c r="M19" s="22">
        <f t="shared" si="4"/>
        <v>15</v>
      </c>
      <c r="N19" s="22">
        <f t="shared" si="4"/>
        <v>16</v>
      </c>
      <c r="O19" s="22">
        <f t="shared" si="4"/>
        <v>16</v>
      </c>
      <c r="P19" s="22">
        <f t="shared" si="4"/>
        <v>15</v>
      </c>
      <c r="Q19" s="102">
        <f t="shared" si="1"/>
        <v>13.153846153846153</v>
      </c>
    </row>
    <row r="20" spans="1:17" x14ac:dyDescent="0.25">
      <c r="A20" s="15">
        <v>14</v>
      </c>
      <c r="B20" s="24">
        <v>420</v>
      </c>
      <c r="C20" s="13">
        <f t="shared" si="2"/>
        <v>7.6923076923076872E-2</v>
      </c>
      <c r="D20" s="22">
        <f t="shared" si="3"/>
        <v>14</v>
      </c>
      <c r="E20" s="22">
        <f t="shared" si="4"/>
        <v>11</v>
      </c>
      <c r="F20" s="22">
        <f t="shared" si="4"/>
        <v>14</v>
      </c>
      <c r="G20" s="22">
        <f t="shared" si="4"/>
        <v>16</v>
      </c>
      <c r="H20" s="22">
        <f t="shared" si="4"/>
        <v>18</v>
      </c>
      <c r="I20" s="22">
        <f t="shared" si="4"/>
        <v>15</v>
      </c>
      <c r="J20" s="22">
        <f t="shared" si="4"/>
        <v>9</v>
      </c>
      <c r="K20" s="22">
        <f t="shared" si="4"/>
        <v>9</v>
      </c>
      <c r="L20" s="22">
        <f t="shared" si="4"/>
        <v>10</v>
      </c>
      <c r="M20" s="22">
        <f t="shared" si="4"/>
        <v>16</v>
      </c>
      <c r="N20" s="22">
        <f t="shared" si="4"/>
        <v>17</v>
      </c>
      <c r="O20" s="22">
        <f t="shared" si="4"/>
        <v>17</v>
      </c>
      <c r="P20" s="22">
        <f t="shared" si="4"/>
        <v>16</v>
      </c>
      <c r="Q20" s="102">
        <f t="shared" si="1"/>
        <v>14</v>
      </c>
    </row>
    <row r="21" spans="1:17" x14ac:dyDescent="0.25">
      <c r="A21" s="16">
        <v>15</v>
      </c>
      <c r="B21" s="23">
        <v>450</v>
      </c>
      <c r="C21" s="13">
        <f t="shared" si="2"/>
        <v>7.1428571428571397E-2</v>
      </c>
      <c r="D21" s="22">
        <f t="shared" si="3"/>
        <v>15</v>
      </c>
      <c r="E21" s="22">
        <f t="shared" si="4"/>
        <v>11</v>
      </c>
      <c r="F21" s="22">
        <f t="shared" si="4"/>
        <v>15</v>
      </c>
      <c r="G21" s="22">
        <f t="shared" si="4"/>
        <v>17</v>
      </c>
      <c r="H21" s="22">
        <f t="shared" si="4"/>
        <v>19</v>
      </c>
      <c r="I21" s="22">
        <f t="shared" si="4"/>
        <v>16</v>
      </c>
      <c r="J21" s="22">
        <f t="shared" si="4"/>
        <v>10</v>
      </c>
      <c r="K21" s="22">
        <f t="shared" si="4"/>
        <v>10</v>
      </c>
      <c r="L21" s="22">
        <f t="shared" si="4"/>
        <v>11</v>
      </c>
      <c r="M21" s="22">
        <f t="shared" si="4"/>
        <v>17</v>
      </c>
      <c r="N21" s="22">
        <f t="shared" si="4"/>
        <v>19</v>
      </c>
      <c r="O21" s="22">
        <f t="shared" si="4"/>
        <v>18</v>
      </c>
      <c r="P21" s="22">
        <f t="shared" si="4"/>
        <v>17</v>
      </c>
      <c r="Q21" s="102">
        <f t="shared" si="1"/>
        <v>15</v>
      </c>
    </row>
    <row r="22" spans="1:17" x14ac:dyDescent="0.25">
      <c r="A22" s="15">
        <v>16</v>
      </c>
      <c r="B22" s="24">
        <v>480</v>
      </c>
      <c r="C22" s="13">
        <f t="shared" si="2"/>
        <v>6.6666666666666652E-2</v>
      </c>
      <c r="D22" s="22">
        <f t="shared" si="3"/>
        <v>16</v>
      </c>
      <c r="E22" s="22">
        <f t="shared" si="4"/>
        <v>12</v>
      </c>
      <c r="F22" s="22">
        <f t="shared" si="4"/>
        <v>16</v>
      </c>
      <c r="G22" s="22">
        <f t="shared" si="4"/>
        <v>18</v>
      </c>
      <c r="H22" s="22">
        <f t="shared" si="4"/>
        <v>20</v>
      </c>
      <c r="I22" s="22">
        <f t="shared" si="4"/>
        <v>17</v>
      </c>
      <c r="J22" s="22">
        <f t="shared" si="4"/>
        <v>11</v>
      </c>
      <c r="K22" s="22">
        <f t="shared" si="4"/>
        <v>11</v>
      </c>
      <c r="L22" s="22">
        <f t="shared" si="4"/>
        <v>12</v>
      </c>
      <c r="M22" s="22">
        <f t="shared" si="4"/>
        <v>18</v>
      </c>
      <c r="N22" s="22">
        <f t="shared" si="4"/>
        <v>20</v>
      </c>
      <c r="O22" s="22">
        <f t="shared" si="4"/>
        <v>20</v>
      </c>
      <c r="P22" s="22">
        <f t="shared" si="4"/>
        <v>18</v>
      </c>
      <c r="Q22" s="102">
        <f t="shared" si="1"/>
        <v>16.076923076923077</v>
      </c>
    </row>
    <row r="23" spans="1:17" x14ac:dyDescent="0.25">
      <c r="A23" s="16">
        <v>17</v>
      </c>
      <c r="B23" s="23">
        <v>510</v>
      </c>
      <c r="C23" s="13">
        <f t="shared" si="2"/>
        <v>6.25E-2</v>
      </c>
      <c r="D23" s="22">
        <f t="shared" si="3"/>
        <v>17</v>
      </c>
      <c r="E23" s="22">
        <f t="shared" si="4"/>
        <v>13</v>
      </c>
      <c r="F23" s="22">
        <f t="shared" si="4"/>
        <v>17</v>
      </c>
      <c r="G23" s="22">
        <f t="shared" si="4"/>
        <v>20</v>
      </c>
      <c r="H23" s="22">
        <f t="shared" si="4"/>
        <v>21</v>
      </c>
      <c r="I23" s="22">
        <f t="shared" si="4"/>
        <v>18</v>
      </c>
      <c r="J23" s="22">
        <f t="shared" si="4"/>
        <v>11</v>
      </c>
      <c r="K23" s="22">
        <f t="shared" si="4"/>
        <v>11</v>
      </c>
      <c r="L23" s="22">
        <f t="shared" si="4"/>
        <v>13</v>
      </c>
      <c r="M23" s="22">
        <f t="shared" si="4"/>
        <v>19</v>
      </c>
      <c r="N23" s="22">
        <f t="shared" si="4"/>
        <v>21</v>
      </c>
      <c r="O23" s="22">
        <f t="shared" si="4"/>
        <v>21</v>
      </c>
      <c r="P23" s="22">
        <f t="shared" si="4"/>
        <v>19</v>
      </c>
      <c r="Q23" s="102">
        <f t="shared" si="1"/>
        <v>17</v>
      </c>
    </row>
    <row r="24" spans="1:17" x14ac:dyDescent="0.25">
      <c r="A24" s="15">
        <v>18</v>
      </c>
      <c r="B24" s="24">
        <v>540</v>
      </c>
      <c r="C24" s="13">
        <f t="shared" si="2"/>
        <v>5.8823529411764719E-2</v>
      </c>
      <c r="D24" s="22">
        <f t="shared" si="3"/>
        <v>18</v>
      </c>
      <c r="E24" s="22">
        <f t="shared" si="4"/>
        <v>14</v>
      </c>
      <c r="F24" s="22">
        <f t="shared" si="4"/>
        <v>18</v>
      </c>
      <c r="G24" s="22">
        <f t="shared" si="4"/>
        <v>21</v>
      </c>
      <c r="H24" s="22">
        <f t="shared" si="4"/>
        <v>23</v>
      </c>
      <c r="I24" s="22">
        <f t="shared" si="4"/>
        <v>19</v>
      </c>
      <c r="J24" s="22">
        <f t="shared" si="4"/>
        <v>12</v>
      </c>
      <c r="K24" s="22">
        <f t="shared" si="4"/>
        <v>12</v>
      </c>
      <c r="L24" s="22">
        <f t="shared" si="4"/>
        <v>13</v>
      </c>
      <c r="M24" s="22">
        <f t="shared" si="4"/>
        <v>20</v>
      </c>
      <c r="N24" s="22">
        <f t="shared" si="4"/>
        <v>22</v>
      </c>
      <c r="O24" s="22">
        <f t="shared" si="4"/>
        <v>22</v>
      </c>
      <c r="P24" s="22">
        <f t="shared" si="4"/>
        <v>20</v>
      </c>
      <c r="Q24" s="102">
        <f t="shared" si="1"/>
        <v>18</v>
      </c>
    </row>
    <row r="25" spans="1:17" x14ac:dyDescent="0.25">
      <c r="A25" s="16">
        <v>19</v>
      </c>
      <c r="B25" s="23">
        <v>570</v>
      </c>
      <c r="C25" s="13">
        <f t="shared" si="2"/>
        <v>5.555555555555558E-2</v>
      </c>
      <c r="D25" s="22">
        <f t="shared" si="3"/>
        <v>19</v>
      </c>
      <c r="E25" s="22">
        <f t="shared" si="4"/>
        <v>14</v>
      </c>
      <c r="F25" s="22">
        <f t="shared" si="4"/>
        <v>19</v>
      </c>
      <c r="G25" s="22">
        <f t="shared" si="4"/>
        <v>22</v>
      </c>
      <c r="H25" s="22">
        <f t="shared" si="4"/>
        <v>24</v>
      </c>
      <c r="I25" s="22">
        <f t="shared" si="4"/>
        <v>20</v>
      </c>
      <c r="J25" s="22">
        <f t="shared" si="4"/>
        <v>13</v>
      </c>
      <c r="K25" s="22">
        <f t="shared" si="4"/>
        <v>13</v>
      </c>
      <c r="L25" s="22">
        <f t="shared" si="4"/>
        <v>14</v>
      </c>
      <c r="M25" s="22">
        <f t="shared" si="4"/>
        <v>21</v>
      </c>
      <c r="N25" s="22">
        <f t="shared" si="4"/>
        <v>24</v>
      </c>
      <c r="O25" s="22">
        <f t="shared" si="4"/>
        <v>23</v>
      </c>
      <c r="P25" s="22">
        <f t="shared" si="4"/>
        <v>21</v>
      </c>
      <c r="Q25" s="102">
        <f t="shared" si="1"/>
        <v>19</v>
      </c>
    </row>
    <row r="26" spans="1:17" x14ac:dyDescent="0.25">
      <c r="A26" s="15">
        <v>20</v>
      </c>
      <c r="B26" s="24">
        <v>600</v>
      </c>
      <c r="C26" s="13">
        <f t="shared" si="2"/>
        <v>5.2631578947368363E-2</v>
      </c>
      <c r="D26" s="22">
        <f t="shared" si="3"/>
        <v>20</v>
      </c>
      <c r="E26" s="22">
        <f t="shared" si="4"/>
        <v>15</v>
      </c>
      <c r="F26" s="22">
        <f t="shared" si="4"/>
        <v>20</v>
      </c>
      <c r="G26" s="22">
        <f t="shared" si="4"/>
        <v>23</v>
      </c>
      <c r="H26" s="22">
        <f t="shared" si="4"/>
        <v>25</v>
      </c>
      <c r="I26" s="22">
        <f t="shared" si="4"/>
        <v>21</v>
      </c>
      <c r="J26" s="22">
        <f t="shared" si="4"/>
        <v>13</v>
      </c>
      <c r="K26" s="22">
        <f t="shared" si="4"/>
        <v>13</v>
      </c>
      <c r="L26" s="22">
        <f t="shared" si="4"/>
        <v>15</v>
      </c>
      <c r="M26" s="22">
        <f t="shared" si="4"/>
        <v>23</v>
      </c>
      <c r="N26" s="22">
        <f t="shared" si="4"/>
        <v>25</v>
      </c>
      <c r="O26" s="22">
        <f t="shared" si="4"/>
        <v>24</v>
      </c>
      <c r="P26" s="22">
        <f t="shared" si="4"/>
        <v>22</v>
      </c>
      <c r="Q26" s="102">
        <f t="shared" si="1"/>
        <v>19.923076923076923</v>
      </c>
    </row>
    <row r="27" spans="1:17" x14ac:dyDescent="0.25">
      <c r="A27" s="16">
        <v>21</v>
      </c>
      <c r="B27" s="23">
        <v>630</v>
      </c>
      <c r="C27" s="13">
        <f t="shared" si="2"/>
        <v>5.0000000000000044E-2</v>
      </c>
      <c r="D27" s="22">
        <f t="shared" si="3"/>
        <v>21</v>
      </c>
      <c r="E27" s="22">
        <f t="shared" ref="E27:P36" si="5">ROUND($D27*E$5/100,0)</f>
        <v>16</v>
      </c>
      <c r="F27" s="22">
        <f t="shared" si="5"/>
        <v>21</v>
      </c>
      <c r="G27" s="22">
        <f t="shared" si="5"/>
        <v>24</v>
      </c>
      <c r="H27" s="22">
        <f t="shared" si="5"/>
        <v>26</v>
      </c>
      <c r="I27" s="22">
        <f t="shared" si="5"/>
        <v>22</v>
      </c>
      <c r="J27" s="22">
        <f t="shared" si="5"/>
        <v>14</v>
      </c>
      <c r="K27" s="22">
        <f t="shared" si="5"/>
        <v>14</v>
      </c>
      <c r="L27" s="22">
        <f t="shared" si="5"/>
        <v>16</v>
      </c>
      <c r="M27" s="22">
        <f t="shared" si="5"/>
        <v>24</v>
      </c>
      <c r="N27" s="22">
        <f t="shared" si="5"/>
        <v>26</v>
      </c>
      <c r="O27" s="22">
        <f t="shared" si="5"/>
        <v>26</v>
      </c>
      <c r="P27" s="22">
        <f t="shared" si="5"/>
        <v>24</v>
      </c>
      <c r="Q27" s="102">
        <f t="shared" si="1"/>
        <v>21.076923076923077</v>
      </c>
    </row>
    <row r="28" spans="1:17" x14ac:dyDescent="0.25">
      <c r="A28" s="15">
        <v>22</v>
      </c>
      <c r="B28" s="24">
        <v>660</v>
      </c>
      <c r="C28" s="13">
        <f t="shared" si="2"/>
        <v>4.7619047619047672E-2</v>
      </c>
      <c r="D28" s="22">
        <f t="shared" si="3"/>
        <v>22</v>
      </c>
      <c r="E28" s="22">
        <f t="shared" si="5"/>
        <v>17</v>
      </c>
      <c r="F28" s="22">
        <f t="shared" si="5"/>
        <v>22</v>
      </c>
      <c r="G28" s="22">
        <f t="shared" si="5"/>
        <v>25</v>
      </c>
      <c r="H28" s="22">
        <f t="shared" si="5"/>
        <v>28</v>
      </c>
      <c r="I28" s="22">
        <f t="shared" si="5"/>
        <v>23</v>
      </c>
      <c r="J28" s="22">
        <f t="shared" si="5"/>
        <v>15</v>
      </c>
      <c r="K28" s="22">
        <f t="shared" si="5"/>
        <v>15</v>
      </c>
      <c r="L28" s="22">
        <f t="shared" si="5"/>
        <v>16</v>
      </c>
      <c r="M28" s="22">
        <f t="shared" si="5"/>
        <v>25</v>
      </c>
      <c r="N28" s="22">
        <f t="shared" si="5"/>
        <v>27</v>
      </c>
      <c r="O28" s="22">
        <f t="shared" si="5"/>
        <v>27</v>
      </c>
      <c r="P28" s="22">
        <f t="shared" si="5"/>
        <v>25</v>
      </c>
      <c r="Q28" s="102">
        <f t="shared" si="1"/>
        <v>22.076923076923077</v>
      </c>
    </row>
    <row r="29" spans="1:17" x14ac:dyDescent="0.25">
      <c r="A29" s="16">
        <v>23</v>
      </c>
      <c r="B29" s="23">
        <v>690</v>
      </c>
      <c r="C29" s="13">
        <f t="shared" si="2"/>
        <v>4.5454545454545414E-2</v>
      </c>
      <c r="D29" s="22">
        <f t="shared" si="3"/>
        <v>23</v>
      </c>
      <c r="E29" s="22">
        <f t="shared" si="5"/>
        <v>17</v>
      </c>
      <c r="F29" s="22">
        <f t="shared" si="5"/>
        <v>23</v>
      </c>
      <c r="G29" s="22">
        <f t="shared" si="5"/>
        <v>26</v>
      </c>
      <c r="H29" s="22">
        <f t="shared" si="5"/>
        <v>29</v>
      </c>
      <c r="I29" s="22">
        <f t="shared" si="5"/>
        <v>24</v>
      </c>
      <c r="J29" s="22">
        <f t="shared" si="5"/>
        <v>15</v>
      </c>
      <c r="K29" s="22">
        <f t="shared" si="5"/>
        <v>15</v>
      </c>
      <c r="L29" s="22">
        <f t="shared" si="5"/>
        <v>17</v>
      </c>
      <c r="M29" s="22">
        <f t="shared" si="5"/>
        <v>26</v>
      </c>
      <c r="N29" s="22">
        <f t="shared" si="5"/>
        <v>29</v>
      </c>
      <c r="O29" s="22">
        <f t="shared" si="5"/>
        <v>28</v>
      </c>
      <c r="P29" s="22">
        <f t="shared" si="5"/>
        <v>26</v>
      </c>
      <c r="Q29" s="102">
        <f t="shared" si="1"/>
        <v>22.923076923076923</v>
      </c>
    </row>
    <row r="30" spans="1:17" x14ac:dyDescent="0.25">
      <c r="A30" s="15">
        <v>24</v>
      </c>
      <c r="B30" s="24">
        <v>720</v>
      </c>
      <c r="C30" s="13">
        <f t="shared" si="2"/>
        <v>4.3478260869565188E-2</v>
      </c>
      <c r="D30" s="22">
        <f t="shared" si="3"/>
        <v>24</v>
      </c>
      <c r="E30" s="22">
        <f t="shared" si="5"/>
        <v>18</v>
      </c>
      <c r="F30" s="22">
        <f t="shared" si="5"/>
        <v>24</v>
      </c>
      <c r="G30" s="22">
        <f t="shared" si="5"/>
        <v>28</v>
      </c>
      <c r="H30" s="22">
        <f t="shared" si="5"/>
        <v>30</v>
      </c>
      <c r="I30" s="22">
        <f t="shared" si="5"/>
        <v>25</v>
      </c>
      <c r="J30" s="22">
        <f t="shared" si="5"/>
        <v>16</v>
      </c>
      <c r="K30" s="22">
        <f t="shared" si="5"/>
        <v>16</v>
      </c>
      <c r="L30" s="22">
        <f t="shared" si="5"/>
        <v>18</v>
      </c>
      <c r="M30" s="22">
        <f t="shared" si="5"/>
        <v>27</v>
      </c>
      <c r="N30" s="22">
        <f t="shared" si="5"/>
        <v>30</v>
      </c>
      <c r="O30" s="22">
        <f t="shared" si="5"/>
        <v>29</v>
      </c>
      <c r="P30" s="22">
        <f t="shared" si="5"/>
        <v>27</v>
      </c>
      <c r="Q30" s="102">
        <f t="shared" si="1"/>
        <v>24</v>
      </c>
    </row>
    <row r="31" spans="1:17" x14ac:dyDescent="0.25">
      <c r="A31" s="16">
        <v>25</v>
      </c>
      <c r="B31" s="23">
        <v>750</v>
      </c>
      <c r="C31" s="13">
        <f t="shared" si="2"/>
        <v>4.1666666666666741E-2</v>
      </c>
      <c r="D31" s="22">
        <f t="shared" si="3"/>
        <v>25</v>
      </c>
      <c r="E31" s="22">
        <f t="shared" si="5"/>
        <v>19</v>
      </c>
      <c r="F31" s="22">
        <f t="shared" si="5"/>
        <v>26</v>
      </c>
      <c r="G31" s="22">
        <f t="shared" si="5"/>
        <v>29</v>
      </c>
      <c r="H31" s="22">
        <f t="shared" si="5"/>
        <v>31</v>
      </c>
      <c r="I31" s="22">
        <f t="shared" si="5"/>
        <v>26</v>
      </c>
      <c r="J31" s="22">
        <f t="shared" si="5"/>
        <v>17</v>
      </c>
      <c r="K31" s="22">
        <f t="shared" si="5"/>
        <v>17</v>
      </c>
      <c r="L31" s="22">
        <f t="shared" si="5"/>
        <v>19</v>
      </c>
      <c r="M31" s="22">
        <f t="shared" si="5"/>
        <v>28</v>
      </c>
      <c r="N31" s="22">
        <f t="shared" si="5"/>
        <v>31</v>
      </c>
      <c r="O31" s="22">
        <f t="shared" si="5"/>
        <v>31</v>
      </c>
      <c r="P31" s="22">
        <f t="shared" si="5"/>
        <v>28</v>
      </c>
      <c r="Q31" s="102">
        <f t="shared" si="1"/>
        <v>25.153846153846153</v>
      </c>
    </row>
    <row r="32" spans="1:17" x14ac:dyDescent="0.25">
      <c r="A32" s="15">
        <v>26</v>
      </c>
      <c r="B32" s="24">
        <v>780</v>
      </c>
      <c r="C32" s="13">
        <f t="shared" si="2"/>
        <v>4.0000000000000036E-2</v>
      </c>
      <c r="D32" s="22">
        <f t="shared" si="3"/>
        <v>26</v>
      </c>
      <c r="E32" s="22">
        <f t="shared" si="5"/>
        <v>20</v>
      </c>
      <c r="F32" s="22">
        <f t="shared" si="5"/>
        <v>27</v>
      </c>
      <c r="G32" s="22">
        <f t="shared" si="5"/>
        <v>30</v>
      </c>
      <c r="H32" s="22">
        <f t="shared" si="5"/>
        <v>33</v>
      </c>
      <c r="I32" s="22">
        <f t="shared" si="5"/>
        <v>27</v>
      </c>
      <c r="J32" s="22">
        <f t="shared" si="5"/>
        <v>17</v>
      </c>
      <c r="K32" s="22">
        <f t="shared" si="5"/>
        <v>17</v>
      </c>
      <c r="L32" s="22">
        <f t="shared" si="5"/>
        <v>19</v>
      </c>
      <c r="M32" s="22">
        <f t="shared" si="5"/>
        <v>29</v>
      </c>
      <c r="N32" s="22">
        <f t="shared" si="5"/>
        <v>32</v>
      </c>
      <c r="O32" s="22">
        <f t="shared" si="5"/>
        <v>32</v>
      </c>
      <c r="P32" s="22">
        <f t="shared" si="5"/>
        <v>29</v>
      </c>
      <c r="Q32" s="102">
        <f t="shared" si="1"/>
        <v>26</v>
      </c>
    </row>
    <row r="33" spans="1:17" x14ac:dyDescent="0.25">
      <c r="A33" s="16">
        <v>27</v>
      </c>
      <c r="B33" s="23">
        <v>840</v>
      </c>
      <c r="C33" s="13">
        <f t="shared" si="2"/>
        <v>7.6923076923076872E-2</v>
      </c>
      <c r="D33" s="22">
        <f t="shared" si="3"/>
        <v>28</v>
      </c>
      <c r="E33" s="22">
        <f t="shared" si="5"/>
        <v>21</v>
      </c>
      <c r="F33" s="22">
        <f t="shared" si="5"/>
        <v>29</v>
      </c>
      <c r="G33" s="22">
        <f t="shared" si="5"/>
        <v>32</v>
      </c>
      <c r="H33" s="22">
        <f t="shared" si="5"/>
        <v>35</v>
      </c>
      <c r="I33" s="22">
        <f t="shared" si="5"/>
        <v>29</v>
      </c>
      <c r="J33" s="22">
        <f t="shared" si="5"/>
        <v>18</v>
      </c>
      <c r="K33" s="22">
        <f t="shared" si="5"/>
        <v>18</v>
      </c>
      <c r="L33" s="22">
        <f t="shared" si="5"/>
        <v>21</v>
      </c>
      <c r="M33" s="22">
        <f t="shared" si="5"/>
        <v>32</v>
      </c>
      <c r="N33" s="22">
        <f t="shared" si="5"/>
        <v>35</v>
      </c>
      <c r="O33" s="22">
        <f t="shared" si="5"/>
        <v>34</v>
      </c>
      <c r="P33" s="22">
        <f t="shared" si="5"/>
        <v>31</v>
      </c>
      <c r="Q33" s="102">
        <f t="shared" si="1"/>
        <v>27.923076923076923</v>
      </c>
    </row>
    <row r="34" spans="1:17" x14ac:dyDescent="0.25">
      <c r="A34" s="15">
        <v>28</v>
      </c>
      <c r="B34" s="24">
        <v>900</v>
      </c>
      <c r="C34" s="13">
        <f t="shared" si="2"/>
        <v>7.1428571428571397E-2</v>
      </c>
      <c r="D34" s="22">
        <f t="shared" si="3"/>
        <v>30</v>
      </c>
      <c r="E34" s="22">
        <f t="shared" si="5"/>
        <v>23</v>
      </c>
      <c r="F34" s="22">
        <f t="shared" si="5"/>
        <v>31</v>
      </c>
      <c r="G34" s="22">
        <f t="shared" si="5"/>
        <v>35</v>
      </c>
      <c r="H34" s="22">
        <f t="shared" si="5"/>
        <v>38</v>
      </c>
      <c r="I34" s="22">
        <f t="shared" si="5"/>
        <v>32</v>
      </c>
      <c r="J34" s="22">
        <f t="shared" si="5"/>
        <v>20</v>
      </c>
      <c r="K34" s="22">
        <f t="shared" si="5"/>
        <v>20</v>
      </c>
      <c r="L34" s="22">
        <f t="shared" si="5"/>
        <v>22</v>
      </c>
      <c r="M34" s="22">
        <f t="shared" si="5"/>
        <v>34</v>
      </c>
      <c r="N34" s="22">
        <f t="shared" si="5"/>
        <v>37</v>
      </c>
      <c r="O34" s="22">
        <f t="shared" si="5"/>
        <v>37</v>
      </c>
      <c r="P34" s="22">
        <f t="shared" si="5"/>
        <v>34</v>
      </c>
      <c r="Q34" s="102">
        <f t="shared" si="1"/>
        <v>30.23076923076923</v>
      </c>
    </row>
    <row r="35" spans="1:17" x14ac:dyDescent="0.25">
      <c r="A35" s="16">
        <v>29</v>
      </c>
      <c r="B35" s="23">
        <v>960</v>
      </c>
      <c r="C35" s="13">
        <f t="shared" si="2"/>
        <v>6.6666666666666652E-2</v>
      </c>
      <c r="D35" s="22">
        <f t="shared" si="3"/>
        <v>32</v>
      </c>
      <c r="E35" s="22">
        <f t="shared" si="5"/>
        <v>24</v>
      </c>
      <c r="F35" s="22">
        <f t="shared" si="5"/>
        <v>33</v>
      </c>
      <c r="G35" s="22">
        <f t="shared" si="5"/>
        <v>37</v>
      </c>
      <c r="H35" s="22">
        <f t="shared" si="5"/>
        <v>40</v>
      </c>
      <c r="I35" s="22">
        <f t="shared" si="5"/>
        <v>34</v>
      </c>
      <c r="J35" s="22">
        <f t="shared" si="5"/>
        <v>21</v>
      </c>
      <c r="K35" s="22">
        <f t="shared" si="5"/>
        <v>21</v>
      </c>
      <c r="L35" s="22">
        <f t="shared" si="5"/>
        <v>24</v>
      </c>
      <c r="M35" s="22">
        <f t="shared" si="5"/>
        <v>36</v>
      </c>
      <c r="N35" s="22">
        <f t="shared" si="5"/>
        <v>40</v>
      </c>
      <c r="O35" s="22">
        <f t="shared" si="5"/>
        <v>39</v>
      </c>
      <c r="P35" s="22">
        <f t="shared" si="5"/>
        <v>36</v>
      </c>
      <c r="Q35" s="102">
        <f t="shared" si="1"/>
        <v>32.07692307692308</v>
      </c>
    </row>
    <row r="36" spans="1:17" x14ac:dyDescent="0.25">
      <c r="A36" s="15">
        <v>30</v>
      </c>
      <c r="B36" s="24">
        <v>1020</v>
      </c>
      <c r="C36" s="13">
        <f t="shared" si="2"/>
        <v>6.25E-2</v>
      </c>
      <c r="D36" s="22">
        <f t="shared" si="3"/>
        <v>34</v>
      </c>
      <c r="E36" s="22">
        <f t="shared" si="5"/>
        <v>26</v>
      </c>
      <c r="F36" s="22">
        <f t="shared" si="5"/>
        <v>35</v>
      </c>
      <c r="G36" s="22">
        <f t="shared" si="5"/>
        <v>39</v>
      </c>
      <c r="H36" s="22">
        <f t="shared" si="5"/>
        <v>43</v>
      </c>
      <c r="I36" s="22">
        <f t="shared" si="5"/>
        <v>36</v>
      </c>
      <c r="J36" s="22">
        <f t="shared" si="5"/>
        <v>22</v>
      </c>
      <c r="K36" s="22">
        <f t="shared" si="5"/>
        <v>22</v>
      </c>
      <c r="L36" s="22">
        <f t="shared" si="5"/>
        <v>25</v>
      </c>
      <c r="M36" s="22">
        <f t="shared" si="5"/>
        <v>38</v>
      </c>
      <c r="N36" s="22">
        <f t="shared" si="5"/>
        <v>42</v>
      </c>
      <c r="O36" s="22">
        <f t="shared" si="5"/>
        <v>41</v>
      </c>
      <c r="P36" s="22">
        <f t="shared" si="5"/>
        <v>38</v>
      </c>
      <c r="Q36" s="102">
        <f t="shared" si="1"/>
        <v>33.92307692307692</v>
      </c>
    </row>
    <row r="37" spans="1:17" x14ac:dyDescent="0.25">
      <c r="A37" s="16">
        <v>31</v>
      </c>
      <c r="B37" s="23">
        <v>1080</v>
      </c>
      <c r="C37" s="13">
        <f t="shared" si="2"/>
        <v>5.8823529411764719E-2</v>
      </c>
      <c r="D37" s="22">
        <f t="shared" si="3"/>
        <v>36</v>
      </c>
      <c r="E37" s="22">
        <f t="shared" ref="E37:P46" si="6">ROUND($D37*E$5/100,0)</f>
        <v>27</v>
      </c>
      <c r="F37" s="22">
        <f t="shared" si="6"/>
        <v>37</v>
      </c>
      <c r="G37" s="22">
        <f t="shared" si="6"/>
        <v>41</v>
      </c>
      <c r="H37" s="22">
        <f t="shared" si="6"/>
        <v>45</v>
      </c>
      <c r="I37" s="22">
        <f t="shared" si="6"/>
        <v>38</v>
      </c>
      <c r="J37" s="22">
        <f t="shared" si="6"/>
        <v>24</v>
      </c>
      <c r="K37" s="22">
        <f t="shared" si="6"/>
        <v>24</v>
      </c>
      <c r="L37" s="22">
        <f t="shared" si="6"/>
        <v>27</v>
      </c>
      <c r="M37" s="22">
        <f t="shared" si="6"/>
        <v>41</v>
      </c>
      <c r="N37" s="22">
        <f t="shared" si="6"/>
        <v>45</v>
      </c>
      <c r="O37" s="22">
        <f t="shared" si="6"/>
        <v>44</v>
      </c>
      <c r="P37" s="22">
        <f t="shared" si="6"/>
        <v>40</v>
      </c>
      <c r="Q37" s="102">
        <f t="shared" si="1"/>
        <v>36.07692307692308</v>
      </c>
    </row>
    <row r="38" spans="1:17" x14ac:dyDescent="0.25">
      <c r="A38" s="15">
        <v>32</v>
      </c>
      <c r="B38" s="24">
        <v>1140</v>
      </c>
      <c r="C38" s="13">
        <f t="shared" si="2"/>
        <v>5.555555555555558E-2</v>
      </c>
      <c r="D38" s="22">
        <f t="shared" si="3"/>
        <v>38</v>
      </c>
      <c r="E38" s="22">
        <f t="shared" si="6"/>
        <v>29</v>
      </c>
      <c r="F38" s="22">
        <f t="shared" si="6"/>
        <v>39</v>
      </c>
      <c r="G38" s="22">
        <f t="shared" si="6"/>
        <v>44</v>
      </c>
      <c r="H38" s="22">
        <f t="shared" si="6"/>
        <v>48</v>
      </c>
      <c r="I38" s="22">
        <f t="shared" si="6"/>
        <v>40</v>
      </c>
      <c r="J38" s="22">
        <f t="shared" si="6"/>
        <v>25</v>
      </c>
      <c r="K38" s="22">
        <f t="shared" si="6"/>
        <v>25</v>
      </c>
      <c r="L38" s="22">
        <f t="shared" si="6"/>
        <v>28</v>
      </c>
      <c r="M38" s="22">
        <f t="shared" si="6"/>
        <v>43</v>
      </c>
      <c r="N38" s="22">
        <f t="shared" si="6"/>
        <v>47</v>
      </c>
      <c r="O38" s="22">
        <f t="shared" si="6"/>
        <v>46</v>
      </c>
      <c r="P38" s="22">
        <f t="shared" si="6"/>
        <v>43</v>
      </c>
      <c r="Q38" s="102">
        <f t="shared" si="1"/>
        <v>38.07692307692308</v>
      </c>
    </row>
    <row r="39" spans="1:17" x14ac:dyDescent="0.25">
      <c r="A39" s="16">
        <v>33</v>
      </c>
      <c r="B39" s="23">
        <v>1230</v>
      </c>
      <c r="C39" s="13">
        <f t="shared" si="2"/>
        <v>7.8947368421052655E-2</v>
      </c>
      <c r="D39" s="22">
        <f t="shared" ref="D39:D70" si="7">B39/30</f>
        <v>41</v>
      </c>
      <c r="E39" s="22">
        <f t="shared" si="6"/>
        <v>31</v>
      </c>
      <c r="F39" s="22">
        <f t="shared" si="6"/>
        <v>42</v>
      </c>
      <c r="G39" s="22">
        <f t="shared" si="6"/>
        <v>47</v>
      </c>
      <c r="H39" s="22">
        <f t="shared" si="6"/>
        <v>51</v>
      </c>
      <c r="I39" s="22">
        <f t="shared" si="6"/>
        <v>43</v>
      </c>
      <c r="J39" s="22">
        <f t="shared" si="6"/>
        <v>27</v>
      </c>
      <c r="K39" s="22">
        <f t="shared" si="6"/>
        <v>27</v>
      </c>
      <c r="L39" s="22">
        <f t="shared" si="6"/>
        <v>30</v>
      </c>
      <c r="M39" s="22">
        <f t="shared" si="6"/>
        <v>46</v>
      </c>
      <c r="N39" s="22">
        <f t="shared" si="6"/>
        <v>51</v>
      </c>
      <c r="O39" s="22">
        <f t="shared" si="6"/>
        <v>50</v>
      </c>
      <c r="P39" s="22">
        <f t="shared" si="6"/>
        <v>46</v>
      </c>
      <c r="Q39" s="102">
        <f t="shared" si="1"/>
        <v>40.92307692307692</v>
      </c>
    </row>
    <row r="40" spans="1:17" x14ac:dyDescent="0.25">
      <c r="A40" s="15">
        <v>34</v>
      </c>
      <c r="B40" s="24">
        <v>1320</v>
      </c>
      <c r="C40" s="13">
        <f t="shared" si="2"/>
        <v>7.3170731707317138E-2</v>
      </c>
      <c r="D40" s="22">
        <f t="shared" si="7"/>
        <v>44</v>
      </c>
      <c r="E40" s="22">
        <f t="shared" si="6"/>
        <v>33</v>
      </c>
      <c r="F40" s="22">
        <f t="shared" si="6"/>
        <v>45</v>
      </c>
      <c r="G40" s="22">
        <f t="shared" si="6"/>
        <v>51</v>
      </c>
      <c r="H40" s="22">
        <f t="shared" si="6"/>
        <v>55</v>
      </c>
      <c r="I40" s="22">
        <f t="shared" si="6"/>
        <v>46</v>
      </c>
      <c r="J40" s="22">
        <f t="shared" si="6"/>
        <v>29</v>
      </c>
      <c r="K40" s="22">
        <f t="shared" si="6"/>
        <v>29</v>
      </c>
      <c r="L40" s="22">
        <f t="shared" si="6"/>
        <v>33</v>
      </c>
      <c r="M40" s="22">
        <f t="shared" si="6"/>
        <v>50</v>
      </c>
      <c r="N40" s="22">
        <f t="shared" si="6"/>
        <v>55</v>
      </c>
      <c r="O40" s="22">
        <f t="shared" si="6"/>
        <v>54</v>
      </c>
      <c r="P40" s="22">
        <f t="shared" si="6"/>
        <v>49</v>
      </c>
      <c r="Q40" s="102">
        <f t="shared" si="1"/>
        <v>44.07692307692308</v>
      </c>
    </row>
    <row r="41" spans="1:17" x14ac:dyDescent="0.25">
      <c r="A41" s="16">
        <v>35</v>
      </c>
      <c r="B41" s="23">
        <v>1410</v>
      </c>
      <c r="C41" s="13">
        <f t="shared" si="2"/>
        <v>6.8181818181818121E-2</v>
      </c>
      <c r="D41" s="22">
        <f t="shared" si="7"/>
        <v>47</v>
      </c>
      <c r="E41" s="22">
        <f t="shared" si="6"/>
        <v>36</v>
      </c>
      <c r="F41" s="22">
        <f t="shared" si="6"/>
        <v>48</v>
      </c>
      <c r="G41" s="22">
        <f t="shared" si="6"/>
        <v>54</v>
      </c>
      <c r="H41" s="22">
        <f t="shared" si="6"/>
        <v>59</v>
      </c>
      <c r="I41" s="22">
        <f t="shared" si="6"/>
        <v>49</v>
      </c>
      <c r="J41" s="22">
        <f t="shared" si="6"/>
        <v>31</v>
      </c>
      <c r="K41" s="22">
        <f t="shared" si="6"/>
        <v>31</v>
      </c>
      <c r="L41" s="22">
        <f t="shared" si="6"/>
        <v>35</v>
      </c>
      <c r="M41" s="22">
        <f t="shared" si="6"/>
        <v>53</v>
      </c>
      <c r="N41" s="22">
        <f t="shared" si="6"/>
        <v>58</v>
      </c>
      <c r="O41" s="22">
        <f t="shared" si="6"/>
        <v>57</v>
      </c>
      <c r="P41" s="22">
        <f t="shared" si="6"/>
        <v>53</v>
      </c>
      <c r="Q41" s="102">
        <f t="shared" si="1"/>
        <v>47</v>
      </c>
    </row>
    <row r="42" spans="1:17" x14ac:dyDescent="0.25">
      <c r="A42" s="15">
        <v>36</v>
      </c>
      <c r="B42" s="24">
        <v>1530</v>
      </c>
      <c r="C42" s="13">
        <f t="shared" si="2"/>
        <v>8.5106382978723305E-2</v>
      </c>
      <c r="D42" s="22">
        <f t="shared" si="7"/>
        <v>51</v>
      </c>
      <c r="E42" s="22">
        <f t="shared" si="6"/>
        <v>39</v>
      </c>
      <c r="F42" s="22">
        <f t="shared" si="6"/>
        <v>52</v>
      </c>
      <c r="G42" s="22">
        <f t="shared" si="6"/>
        <v>59</v>
      </c>
      <c r="H42" s="22">
        <f t="shared" si="6"/>
        <v>64</v>
      </c>
      <c r="I42" s="22">
        <f t="shared" si="6"/>
        <v>54</v>
      </c>
      <c r="J42" s="22">
        <f t="shared" si="6"/>
        <v>34</v>
      </c>
      <c r="K42" s="22">
        <f t="shared" si="6"/>
        <v>34</v>
      </c>
      <c r="L42" s="22">
        <f t="shared" si="6"/>
        <v>38</v>
      </c>
      <c r="M42" s="22">
        <f t="shared" si="6"/>
        <v>58</v>
      </c>
      <c r="N42" s="22">
        <f t="shared" si="6"/>
        <v>63</v>
      </c>
      <c r="O42" s="22">
        <f t="shared" si="6"/>
        <v>62</v>
      </c>
      <c r="P42" s="22">
        <f t="shared" si="6"/>
        <v>57</v>
      </c>
      <c r="Q42" s="102">
        <f t="shared" si="1"/>
        <v>51.153846153846153</v>
      </c>
    </row>
    <row r="43" spans="1:17" x14ac:dyDescent="0.25">
      <c r="A43" s="16">
        <v>37</v>
      </c>
      <c r="B43" s="23">
        <v>1650</v>
      </c>
      <c r="C43" s="13">
        <f t="shared" si="2"/>
        <v>7.8431372549019551E-2</v>
      </c>
      <c r="D43" s="22">
        <f t="shared" si="7"/>
        <v>55</v>
      </c>
      <c r="E43" s="22">
        <f t="shared" si="6"/>
        <v>42</v>
      </c>
      <c r="F43" s="22">
        <f t="shared" si="6"/>
        <v>56</v>
      </c>
      <c r="G43" s="22">
        <f t="shared" si="6"/>
        <v>63</v>
      </c>
      <c r="H43" s="22">
        <f t="shared" si="6"/>
        <v>69</v>
      </c>
      <c r="I43" s="22">
        <f t="shared" si="6"/>
        <v>58</v>
      </c>
      <c r="J43" s="22">
        <f t="shared" si="6"/>
        <v>36</v>
      </c>
      <c r="K43" s="22">
        <f t="shared" si="6"/>
        <v>36</v>
      </c>
      <c r="L43" s="22">
        <f t="shared" si="6"/>
        <v>41</v>
      </c>
      <c r="M43" s="22">
        <f t="shared" si="6"/>
        <v>62</v>
      </c>
      <c r="N43" s="22">
        <f t="shared" si="6"/>
        <v>68</v>
      </c>
      <c r="O43" s="22">
        <f t="shared" si="6"/>
        <v>67</v>
      </c>
      <c r="P43" s="22">
        <f t="shared" si="6"/>
        <v>62</v>
      </c>
      <c r="Q43" s="102">
        <f t="shared" si="1"/>
        <v>55</v>
      </c>
    </row>
    <row r="44" spans="1:17" x14ac:dyDescent="0.25">
      <c r="A44" s="15">
        <v>38</v>
      </c>
      <c r="B44" s="24">
        <v>1770</v>
      </c>
      <c r="C44" s="13">
        <f t="shared" si="2"/>
        <v>7.2727272727272751E-2</v>
      </c>
      <c r="D44" s="22">
        <f t="shared" si="7"/>
        <v>59</v>
      </c>
      <c r="E44" s="22">
        <f t="shared" si="6"/>
        <v>45</v>
      </c>
      <c r="F44" s="22">
        <f t="shared" si="6"/>
        <v>60</v>
      </c>
      <c r="G44" s="22">
        <f t="shared" si="6"/>
        <v>68</v>
      </c>
      <c r="H44" s="22">
        <f t="shared" si="6"/>
        <v>74</v>
      </c>
      <c r="I44" s="22">
        <f t="shared" si="6"/>
        <v>62</v>
      </c>
      <c r="J44" s="22">
        <f t="shared" si="6"/>
        <v>39</v>
      </c>
      <c r="K44" s="22">
        <f t="shared" si="6"/>
        <v>39</v>
      </c>
      <c r="L44" s="22">
        <f t="shared" si="6"/>
        <v>44</v>
      </c>
      <c r="M44" s="22">
        <f t="shared" si="6"/>
        <v>67</v>
      </c>
      <c r="N44" s="22">
        <f t="shared" si="6"/>
        <v>73</v>
      </c>
      <c r="O44" s="22">
        <f t="shared" si="6"/>
        <v>72</v>
      </c>
      <c r="P44" s="22">
        <f t="shared" si="6"/>
        <v>66</v>
      </c>
      <c r="Q44" s="102">
        <f t="shared" si="1"/>
        <v>59.07692307692308</v>
      </c>
    </row>
    <row r="45" spans="1:17" x14ac:dyDescent="0.25">
      <c r="A45" s="16">
        <v>39</v>
      </c>
      <c r="B45" s="23">
        <v>1890</v>
      </c>
      <c r="C45" s="13">
        <f t="shared" si="2"/>
        <v>6.7796610169491567E-2</v>
      </c>
      <c r="D45" s="22">
        <f>B45/30</f>
        <v>63</v>
      </c>
      <c r="E45" s="22">
        <f t="shared" si="6"/>
        <v>48</v>
      </c>
      <c r="F45" s="22">
        <f t="shared" si="6"/>
        <v>64</v>
      </c>
      <c r="G45" s="22">
        <f t="shared" si="6"/>
        <v>72</v>
      </c>
      <c r="H45" s="22">
        <f t="shared" si="6"/>
        <v>79</v>
      </c>
      <c r="I45" s="22">
        <f t="shared" si="6"/>
        <v>66</v>
      </c>
      <c r="J45" s="22">
        <f t="shared" si="6"/>
        <v>42</v>
      </c>
      <c r="K45" s="22">
        <f t="shared" si="6"/>
        <v>42</v>
      </c>
      <c r="L45" s="22">
        <f t="shared" si="6"/>
        <v>47</v>
      </c>
      <c r="M45" s="22">
        <f t="shared" si="6"/>
        <v>71</v>
      </c>
      <c r="N45" s="22">
        <f t="shared" si="6"/>
        <v>78</v>
      </c>
      <c r="O45" s="22">
        <f t="shared" si="6"/>
        <v>77</v>
      </c>
      <c r="P45" s="22">
        <f t="shared" si="6"/>
        <v>71</v>
      </c>
      <c r="Q45" s="102">
        <f t="shared" si="1"/>
        <v>63.07692307692308</v>
      </c>
    </row>
    <row r="46" spans="1:17" x14ac:dyDescent="0.25">
      <c r="A46" s="15">
        <v>40</v>
      </c>
      <c r="B46" s="24">
        <v>2040</v>
      </c>
      <c r="C46" s="13">
        <f t="shared" si="2"/>
        <v>7.9365079365079305E-2</v>
      </c>
      <c r="D46" s="22">
        <f t="shared" si="7"/>
        <v>68</v>
      </c>
      <c r="E46" s="22">
        <f t="shared" si="6"/>
        <v>52</v>
      </c>
      <c r="F46" s="22">
        <f t="shared" si="6"/>
        <v>69</v>
      </c>
      <c r="G46" s="22">
        <f t="shared" si="6"/>
        <v>78</v>
      </c>
      <c r="H46" s="22">
        <f t="shared" si="6"/>
        <v>85</v>
      </c>
      <c r="I46" s="22">
        <f t="shared" si="6"/>
        <v>71</v>
      </c>
      <c r="J46" s="22">
        <f t="shared" si="6"/>
        <v>45</v>
      </c>
      <c r="K46" s="22">
        <f t="shared" si="6"/>
        <v>45</v>
      </c>
      <c r="L46" s="22">
        <f t="shared" si="6"/>
        <v>50</v>
      </c>
      <c r="M46" s="22">
        <f t="shared" si="6"/>
        <v>77</v>
      </c>
      <c r="N46" s="22">
        <f t="shared" si="6"/>
        <v>84</v>
      </c>
      <c r="O46" s="22">
        <f t="shared" si="6"/>
        <v>83</v>
      </c>
      <c r="P46" s="22">
        <f t="shared" si="6"/>
        <v>76</v>
      </c>
      <c r="Q46" s="102">
        <f t="shared" si="1"/>
        <v>67.92307692307692</v>
      </c>
    </row>
    <row r="47" spans="1:17" x14ac:dyDescent="0.25">
      <c r="A47" s="16">
        <v>41</v>
      </c>
      <c r="B47" s="23">
        <v>2190</v>
      </c>
      <c r="C47" s="13">
        <f t="shared" si="2"/>
        <v>7.3529411764705843E-2</v>
      </c>
      <c r="D47" s="22">
        <f t="shared" si="7"/>
        <v>73</v>
      </c>
      <c r="E47" s="22">
        <f t="shared" ref="E47:P56" si="8">ROUND($D47*E$5/100,0)</f>
        <v>55</v>
      </c>
      <c r="F47" s="22">
        <f t="shared" si="8"/>
        <v>74</v>
      </c>
      <c r="G47" s="22">
        <f t="shared" si="8"/>
        <v>84</v>
      </c>
      <c r="H47" s="22">
        <f t="shared" si="8"/>
        <v>91</v>
      </c>
      <c r="I47" s="22">
        <f t="shared" si="8"/>
        <v>77</v>
      </c>
      <c r="J47" s="22">
        <f t="shared" si="8"/>
        <v>48</v>
      </c>
      <c r="K47" s="22">
        <f t="shared" si="8"/>
        <v>48</v>
      </c>
      <c r="L47" s="22">
        <f t="shared" si="8"/>
        <v>54</v>
      </c>
      <c r="M47" s="22">
        <f t="shared" si="8"/>
        <v>82</v>
      </c>
      <c r="N47" s="22">
        <f t="shared" si="8"/>
        <v>91</v>
      </c>
      <c r="O47" s="22">
        <f t="shared" si="8"/>
        <v>89</v>
      </c>
      <c r="P47" s="22">
        <f t="shared" si="8"/>
        <v>82</v>
      </c>
      <c r="Q47" s="102">
        <f t="shared" si="1"/>
        <v>72.92307692307692</v>
      </c>
    </row>
    <row r="48" spans="1:17" x14ac:dyDescent="0.25">
      <c r="A48" s="15">
        <v>42</v>
      </c>
      <c r="B48" s="24">
        <v>2340</v>
      </c>
      <c r="C48" s="13">
        <f t="shared" si="2"/>
        <v>6.8493150684931559E-2</v>
      </c>
      <c r="D48" s="22">
        <f t="shared" si="7"/>
        <v>78</v>
      </c>
      <c r="E48" s="22">
        <f t="shared" si="8"/>
        <v>59</v>
      </c>
      <c r="F48" s="22">
        <f t="shared" si="8"/>
        <v>80</v>
      </c>
      <c r="G48" s="22">
        <f t="shared" si="8"/>
        <v>90</v>
      </c>
      <c r="H48" s="22">
        <f t="shared" si="8"/>
        <v>98</v>
      </c>
      <c r="I48" s="22">
        <f t="shared" si="8"/>
        <v>82</v>
      </c>
      <c r="J48" s="22">
        <f t="shared" si="8"/>
        <v>51</v>
      </c>
      <c r="K48" s="22">
        <f t="shared" si="8"/>
        <v>51</v>
      </c>
      <c r="L48" s="22">
        <f t="shared" si="8"/>
        <v>58</v>
      </c>
      <c r="M48" s="22">
        <f t="shared" si="8"/>
        <v>88</v>
      </c>
      <c r="N48" s="22">
        <f t="shared" si="8"/>
        <v>97</v>
      </c>
      <c r="O48" s="22">
        <f t="shared" si="8"/>
        <v>95</v>
      </c>
      <c r="P48" s="22">
        <f t="shared" si="8"/>
        <v>87</v>
      </c>
      <c r="Q48" s="102">
        <f t="shared" si="1"/>
        <v>78</v>
      </c>
    </row>
    <row r="49" spans="1:17" x14ac:dyDescent="0.25">
      <c r="A49" s="16">
        <v>43</v>
      </c>
      <c r="B49" s="23">
        <v>2520</v>
      </c>
      <c r="C49" s="13">
        <f t="shared" si="2"/>
        <v>7.6923076923076872E-2</v>
      </c>
      <c r="D49" s="22">
        <f t="shared" si="7"/>
        <v>84</v>
      </c>
      <c r="E49" s="22">
        <f t="shared" si="8"/>
        <v>64</v>
      </c>
      <c r="F49" s="22">
        <f t="shared" si="8"/>
        <v>86</v>
      </c>
      <c r="G49" s="22">
        <f t="shared" si="8"/>
        <v>97</v>
      </c>
      <c r="H49" s="22">
        <f t="shared" si="8"/>
        <v>105</v>
      </c>
      <c r="I49" s="22">
        <f t="shared" si="8"/>
        <v>88</v>
      </c>
      <c r="J49" s="22">
        <f t="shared" si="8"/>
        <v>55</v>
      </c>
      <c r="K49" s="22">
        <f t="shared" si="8"/>
        <v>55</v>
      </c>
      <c r="L49" s="22">
        <f t="shared" si="8"/>
        <v>62</v>
      </c>
      <c r="M49" s="22">
        <f t="shared" si="8"/>
        <v>95</v>
      </c>
      <c r="N49" s="22">
        <f t="shared" si="8"/>
        <v>104</v>
      </c>
      <c r="O49" s="22">
        <f t="shared" si="8"/>
        <v>102</v>
      </c>
      <c r="P49" s="22">
        <f t="shared" si="8"/>
        <v>94</v>
      </c>
      <c r="Q49" s="102">
        <f t="shared" si="1"/>
        <v>83.92307692307692</v>
      </c>
    </row>
    <row r="50" spans="1:17" x14ac:dyDescent="0.25">
      <c r="A50" s="15">
        <v>44</v>
      </c>
      <c r="B50" s="24">
        <v>2730</v>
      </c>
      <c r="C50" s="13">
        <f t="shared" si="2"/>
        <v>8.3333333333333259E-2</v>
      </c>
      <c r="D50" s="22">
        <f t="shared" si="7"/>
        <v>91</v>
      </c>
      <c r="E50" s="22">
        <f t="shared" si="8"/>
        <v>69</v>
      </c>
      <c r="F50" s="22">
        <f t="shared" si="8"/>
        <v>93</v>
      </c>
      <c r="G50" s="22">
        <f t="shared" si="8"/>
        <v>105</v>
      </c>
      <c r="H50" s="22">
        <f t="shared" si="8"/>
        <v>114</v>
      </c>
      <c r="I50" s="22">
        <f t="shared" si="8"/>
        <v>96</v>
      </c>
      <c r="J50" s="22">
        <f t="shared" si="8"/>
        <v>60</v>
      </c>
      <c r="K50" s="22">
        <f t="shared" si="8"/>
        <v>60</v>
      </c>
      <c r="L50" s="22">
        <f t="shared" si="8"/>
        <v>67</v>
      </c>
      <c r="M50" s="22">
        <f t="shared" si="8"/>
        <v>103</v>
      </c>
      <c r="N50" s="22">
        <f t="shared" si="8"/>
        <v>113</v>
      </c>
      <c r="O50" s="22">
        <f t="shared" si="8"/>
        <v>111</v>
      </c>
      <c r="P50" s="22">
        <f t="shared" si="8"/>
        <v>102</v>
      </c>
      <c r="Q50" s="102">
        <f t="shared" si="1"/>
        <v>91.07692307692308</v>
      </c>
    </row>
    <row r="51" spans="1:17" x14ac:dyDescent="0.25">
      <c r="A51" s="16">
        <v>45</v>
      </c>
      <c r="B51" s="23">
        <v>2940</v>
      </c>
      <c r="C51" s="13">
        <f t="shared" si="2"/>
        <v>7.6923076923076872E-2</v>
      </c>
      <c r="D51" s="22">
        <f t="shared" si="7"/>
        <v>98</v>
      </c>
      <c r="E51" s="22">
        <f t="shared" si="8"/>
        <v>74</v>
      </c>
      <c r="F51" s="22">
        <f t="shared" si="8"/>
        <v>100</v>
      </c>
      <c r="G51" s="22">
        <f t="shared" si="8"/>
        <v>113</v>
      </c>
      <c r="H51" s="22">
        <f t="shared" si="8"/>
        <v>123</v>
      </c>
      <c r="I51" s="22">
        <f t="shared" si="8"/>
        <v>103</v>
      </c>
      <c r="J51" s="22">
        <f t="shared" si="8"/>
        <v>65</v>
      </c>
      <c r="K51" s="22">
        <f t="shared" si="8"/>
        <v>65</v>
      </c>
      <c r="L51" s="22">
        <f t="shared" si="8"/>
        <v>73</v>
      </c>
      <c r="M51" s="22">
        <f t="shared" si="8"/>
        <v>111</v>
      </c>
      <c r="N51" s="22">
        <f t="shared" si="8"/>
        <v>122</v>
      </c>
      <c r="O51" s="22">
        <f t="shared" si="8"/>
        <v>120</v>
      </c>
      <c r="P51" s="22">
        <f t="shared" si="8"/>
        <v>110</v>
      </c>
      <c r="Q51" s="102">
        <f t="shared" si="1"/>
        <v>98.230769230769226</v>
      </c>
    </row>
    <row r="52" spans="1:17" x14ac:dyDescent="0.25">
      <c r="A52" s="15">
        <v>46</v>
      </c>
      <c r="B52" s="24">
        <v>3180</v>
      </c>
      <c r="C52" s="13">
        <f t="shared" si="2"/>
        <v>8.163265306122458E-2</v>
      </c>
      <c r="D52" s="22">
        <f t="shared" si="7"/>
        <v>106</v>
      </c>
      <c r="E52" s="22">
        <f t="shared" si="8"/>
        <v>81</v>
      </c>
      <c r="F52" s="22">
        <f t="shared" si="8"/>
        <v>108</v>
      </c>
      <c r="G52" s="22">
        <f t="shared" si="8"/>
        <v>122</v>
      </c>
      <c r="H52" s="22">
        <f t="shared" si="8"/>
        <v>133</v>
      </c>
      <c r="I52" s="22">
        <f t="shared" si="8"/>
        <v>111</v>
      </c>
      <c r="J52" s="22">
        <f t="shared" si="8"/>
        <v>70</v>
      </c>
      <c r="K52" s="22">
        <f t="shared" si="8"/>
        <v>70</v>
      </c>
      <c r="L52" s="22">
        <f t="shared" si="8"/>
        <v>78</v>
      </c>
      <c r="M52" s="22">
        <f t="shared" si="8"/>
        <v>120</v>
      </c>
      <c r="N52" s="22">
        <f t="shared" si="8"/>
        <v>131</v>
      </c>
      <c r="O52" s="22">
        <f t="shared" si="8"/>
        <v>129</v>
      </c>
      <c r="P52" s="22">
        <f t="shared" si="8"/>
        <v>119</v>
      </c>
      <c r="Q52" s="102">
        <f t="shared" si="1"/>
        <v>106</v>
      </c>
    </row>
    <row r="53" spans="1:17" x14ac:dyDescent="0.25">
      <c r="A53" s="16">
        <v>47</v>
      </c>
      <c r="B53" s="23">
        <v>3420</v>
      </c>
      <c r="C53" s="13">
        <f t="shared" si="2"/>
        <v>7.547169811320753E-2</v>
      </c>
      <c r="D53" s="22">
        <f t="shared" si="7"/>
        <v>114</v>
      </c>
      <c r="E53" s="22">
        <f t="shared" si="8"/>
        <v>87</v>
      </c>
      <c r="F53" s="22">
        <f t="shared" si="8"/>
        <v>116</v>
      </c>
      <c r="G53" s="22">
        <f t="shared" si="8"/>
        <v>131</v>
      </c>
      <c r="H53" s="22">
        <f t="shared" si="8"/>
        <v>143</v>
      </c>
      <c r="I53" s="22">
        <f t="shared" si="8"/>
        <v>120</v>
      </c>
      <c r="J53" s="22">
        <f t="shared" si="8"/>
        <v>75</v>
      </c>
      <c r="K53" s="22">
        <f t="shared" si="8"/>
        <v>75</v>
      </c>
      <c r="L53" s="22">
        <f t="shared" si="8"/>
        <v>84</v>
      </c>
      <c r="M53" s="22">
        <f t="shared" si="8"/>
        <v>129</v>
      </c>
      <c r="N53" s="22">
        <f t="shared" si="8"/>
        <v>141</v>
      </c>
      <c r="O53" s="22">
        <f t="shared" si="8"/>
        <v>139</v>
      </c>
      <c r="P53" s="22">
        <f t="shared" si="8"/>
        <v>128</v>
      </c>
      <c r="Q53" s="102">
        <f t="shared" si="1"/>
        <v>114</v>
      </c>
    </row>
    <row r="54" spans="1:17" x14ac:dyDescent="0.25">
      <c r="A54" s="15">
        <v>48</v>
      </c>
      <c r="B54" s="24">
        <v>3660</v>
      </c>
      <c r="C54" s="13">
        <f t="shared" si="2"/>
        <v>7.0175438596491224E-2</v>
      </c>
      <c r="D54" s="22">
        <f t="shared" si="7"/>
        <v>122</v>
      </c>
      <c r="E54" s="22">
        <f t="shared" si="8"/>
        <v>93</v>
      </c>
      <c r="F54" s="22">
        <f t="shared" si="8"/>
        <v>124</v>
      </c>
      <c r="G54" s="22">
        <f t="shared" si="8"/>
        <v>140</v>
      </c>
      <c r="H54" s="22">
        <f t="shared" si="8"/>
        <v>153</v>
      </c>
      <c r="I54" s="22">
        <f t="shared" si="8"/>
        <v>128</v>
      </c>
      <c r="J54" s="22">
        <f t="shared" si="8"/>
        <v>81</v>
      </c>
      <c r="K54" s="22">
        <f t="shared" si="8"/>
        <v>81</v>
      </c>
      <c r="L54" s="22">
        <f t="shared" si="8"/>
        <v>90</v>
      </c>
      <c r="M54" s="22">
        <f t="shared" si="8"/>
        <v>138</v>
      </c>
      <c r="N54" s="22">
        <f t="shared" si="8"/>
        <v>151</v>
      </c>
      <c r="O54" s="22">
        <f t="shared" si="8"/>
        <v>149</v>
      </c>
      <c r="P54" s="22">
        <f t="shared" si="8"/>
        <v>137</v>
      </c>
      <c r="Q54" s="102">
        <f t="shared" si="1"/>
        <v>122.07692307692308</v>
      </c>
    </row>
    <row r="55" spans="1:17" x14ac:dyDescent="0.25">
      <c r="A55" s="16">
        <v>49</v>
      </c>
      <c r="B55" s="23">
        <v>3900</v>
      </c>
      <c r="C55" s="13">
        <f t="shared" si="2"/>
        <v>6.5573770491803351E-2</v>
      </c>
      <c r="D55" s="22">
        <f t="shared" si="7"/>
        <v>130</v>
      </c>
      <c r="E55" s="22">
        <f t="shared" si="8"/>
        <v>99</v>
      </c>
      <c r="F55" s="22">
        <f t="shared" si="8"/>
        <v>133</v>
      </c>
      <c r="G55" s="22">
        <f t="shared" si="8"/>
        <v>150</v>
      </c>
      <c r="H55" s="22">
        <f t="shared" si="8"/>
        <v>163</v>
      </c>
      <c r="I55" s="22">
        <f t="shared" si="8"/>
        <v>137</v>
      </c>
      <c r="J55" s="22">
        <f t="shared" si="8"/>
        <v>86</v>
      </c>
      <c r="K55" s="22">
        <f t="shared" si="8"/>
        <v>86</v>
      </c>
      <c r="L55" s="22">
        <f t="shared" si="8"/>
        <v>96</v>
      </c>
      <c r="M55" s="22">
        <f t="shared" si="8"/>
        <v>147</v>
      </c>
      <c r="N55" s="22">
        <f t="shared" si="8"/>
        <v>161</v>
      </c>
      <c r="O55" s="22">
        <f t="shared" si="8"/>
        <v>159</v>
      </c>
      <c r="P55" s="22">
        <f t="shared" si="8"/>
        <v>146</v>
      </c>
      <c r="Q55" s="102">
        <f t="shared" si="1"/>
        <v>130.23076923076923</v>
      </c>
    </row>
    <row r="56" spans="1:17" x14ac:dyDescent="0.25">
      <c r="A56" s="15">
        <v>50</v>
      </c>
      <c r="B56" s="24">
        <v>4170</v>
      </c>
      <c r="C56" s="13">
        <f t="shared" si="2"/>
        <v>6.9230769230769207E-2</v>
      </c>
      <c r="D56" s="22">
        <f t="shared" si="7"/>
        <v>139</v>
      </c>
      <c r="E56" s="22">
        <f t="shared" si="8"/>
        <v>106</v>
      </c>
      <c r="F56" s="22">
        <f t="shared" si="8"/>
        <v>142</v>
      </c>
      <c r="G56" s="22">
        <f t="shared" si="8"/>
        <v>160</v>
      </c>
      <c r="H56" s="22">
        <f t="shared" si="8"/>
        <v>174</v>
      </c>
      <c r="I56" s="22">
        <f t="shared" si="8"/>
        <v>146</v>
      </c>
      <c r="J56" s="22">
        <f t="shared" si="8"/>
        <v>92</v>
      </c>
      <c r="K56" s="22">
        <f t="shared" si="8"/>
        <v>92</v>
      </c>
      <c r="L56" s="22">
        <f t="shared" si="8"/>
        <v>103</v>
      </c>
      <c r="M56" s="22">
        <f t="shared" si="8"/>
        <v>157</v>
      </c>
      <c r="N56" s="22">
        <f t="shared" si="8"/>
        <v>172</v>
      </c>
      <c r="O56" s="22">
        <f t="shared" si="8"/>
        <v>170</v>
      </c>
      <c r="P56" s="22">
        <f t="shared" si="8"/>
        <v>156</v>
      </c>
      <c r="Q56" s="102">
        <f t="shared" si="1"/>
        <v>139.15384615384616</v>
      </c>
    </row>
    <row r="57" spans="1:17" x14ac:dyDescent="0.25">
      <c r="A57" s="16">
        <v>51</v>
      </c>
      <c r="B57" s="23">
        <v>4470</v>
      </c>
      <c r="C57" s="13">
        <f t="shared" si="2"/>
        <v>7.1942446043165464E-2</v>
      </c>
      <c r="D57" s="22">
        <f t="shared" si="7"/>
        <v>149</v>
      </c>
      <c r="E57" s="22">
        <f t="shared" ref="E57:P66" si="9">ROUND($D57*E$5/100,0)</f>
        <v>113</v>
      </c>
      <c r="F57" s="22">
        <f t="shared" si="9"/>
        <v>152</v>
      </c>
      <c r="G57" s="22">
        <f t="shared" si="9"/>
        <v>171</v>
      </c>
      <c r="H57" s="22">
        <f t="shared" si="9"/>
        <v>186</v>
      </c>
      <c r="I57" s="22">
        <f t="shared" si="9"/>
        <v>156</v>
      </c>
      <c r="J57" s="22">
        <f t="shared" si="9"/>
        <v>98</v>
      </c>
      <c r="K57" s="22">
        <f t="shared" si="9"/>
        <v>98</v>
      </c>
      <c r="L57" s="22">
        <f t="shared" si="9"/>
        <v>110</v>
      </c>
      <c r="M57" s="22">
        <f t="shared" si="9"/>
        <v>168</v>
      </c>
      <c r="N57" s="22">
        <f t="shared" si="9"/>
        <v>185</v>
      </c>
      <c r="O57" s="22">
        <f t="shared" si="9"/>
        <v>182</v>
      </c>
      <c r="P57" s="22">
        <f t="shared" si="9"/>
        <v>167</v>
      </c>
      <c r="Q57" s="102">
        <f t="shared" si="1"/>
        <v>148.84615384615384</v>
      </c>
    </row>
    <row r="58" spans="1:17" x14ac:dyDescent="0.25">
      <c r="A58" s="15">
        <v>52</v>
      </c>
      <c r="B58" s="24">
        <v>4800</v>
      </c>
      <c r="C58" s="13">
        <f t="shared" si="2"/>
        <v>7.3825503355704702E-2</v>
      </c>
      <c r="D58" s="22">
        <f t="shared" si="7"/>
        <v>160</v>
      </c>
      <c r="E58" s="22">
        <f t="shared" si="9"/>
        <v>122</v>
      </c>
      <c r="F58" s="22">
        <f t="shared" si="9"/>
        <v>163</v>
      </c>
      <c r="G58" s="22">
        <f t="shared" si="9"/>
        <v>184</v>
      </c>
      <c r="H58" s="22">
        <f t="shared" si="9"/>
        <v>200</v>
      </c>
      <c r="I58" s="22">
        <f t="shared" si="9"/>
        <v>168</v>
      </c>
      <c r="J58" s="22">
        <f t="shared" si="9"/>
        <v>106</v>
      </c>
      <c r="K58" s="22">
        <f t="shared" si="9"/>
        <v>106</v>
      </c>
      <c r="L58" s="22">
        <f t="shared" si="9"/>
        <v>118</v>
      </c>
      <c r="M58" s="22">
        <f t="shared" si="9"/>
        <v>181</v>
      </c>
      <c r="N58" s="22">
        <f t="shared" si="9"/>
        <v>198</v>
      </c>
      <c r="O58" s="22">
        <f t="shared" si="9"/>
        <v>195</v>
      </c>
      <c r="P58" s="22">
        <f t="shared" si="9"/>
        <v>179</v>
      </c>
      <c r="Q58" s="102">
        <f t="shared" si="1"/>
        <v>160</v>
      </c>
    </row>
    <row r="59" spans="1:17" x14ac:dyDescent="0.25">
      <c r="A59" s="16">
        <v>53</v>
      </c>
      <c r="B59" s="23">
        <v>5130</v>
      </c>
      <c r="C59" s="13">
        <f t="shared" si="2"/>
        <v>6.8750000000000089E-2</v>
      </c>
      <c r="D59" s="22">
        <f t="shared" si="7"/>
        <v>171</v>
      </c>
      <c r="E59" s="22">
        <f t="shared" si="9"/>
        <v>130</v>
      </c>
      <c r="F59" s="22">
        <f t="shared" si="9"/>
        <v>174</v>
      </c>
      <c r="G59" s="22">
        <f t="shared" si="9"/>
        <v>197</v>
      </c>
      <c r="H59" s="22">
        <f t="shared" si="9"/>
        <v>214</v>
      </c>
      <c r="I59" s="22">
        <f t="shared" si="9"/>
        <v>180</v>
      </c>
      <c r="J59" s="22">
        <f t="shared" si="9"/>
        <v>113</v>
      </c>
      <c r="K59" s="22">
        <f t="shared" si="9"/>
        <v>113</v>
      </c>
      <c r="L59" s="22">
        <f t="shared" si="9"/>
        <v>127</v>
      </c>
      <c r="M59" s="22">
        <f t="shared" si="9"/>
        <v>193</v>
      </c>
      <c r="N59" s="22">
        <f t="shared" si="9"/>
        <v>212</v>
      </c>
      <c r="O59" s="22">
        <f t="shared" si="9"/>
        <v>209</v>
      </c>
      <c r="P59" s="22">
        <f t="shared" si="9"/>
        <v>192</v>
      </c>
      <c r="Q59" s="102">
        <f t="shared" si="1"/>
        <v>171.15384615384616</v>
      </c>
    </row>
    <row r="60" spans="1:17" x14ac:dyDescent="0.25">
      <c r="A60" s="15">
        <v>54</v>
      </c>
      <c r="B60" s="24">
        <v>5490</v>
      </c>
      <c r="C60" s="13">
        <f t="shared" si="2"/>
        <v>7.0175438596491224E-2</v>
      </c>
      <c r="D60" s="22">
        <f t="shared" si="7"/>
        <v>183</v>
      </c>
      <c r="E60" s="22">
        <f t="shared" si="9"/>
        <v>139</v>
      </c>
      <c r="F60" s="22">
        <f t="shared" si="9"/>
        <v>187</v>
      </c>
      <c r="G60" s="22">
        <f t="shared" si="9"/>
        <v>210</v>
      </c>
      <c r="H60" s="22">
        <f t="shared" si="9"/>
        <v>229</v>
      </c>
      <c r="I60" s="22">
        <f t="shared" si="9"/>
        <v>192</v>
      </c>
      <c r="J60" s="22">
        <f t="shared" si="9"/>
        <v>121</v>
      </c>
      <c r="K60" s="22">
        <f t="shared" si="9"/>
        <v>121</v>
      </c>
      <c r="L60" s="22">
        <f t="shared" si="9"/>
        <v>135</v>
      </c>
      <c r="M60" s="22">
        <f t="shared" si="9"/>
        <v>207</v>
      </c>
      <c r="N60" s="22">
        <f t="shared" si="9"/>
        <v>227</v>
      </c>
      <c r="O60" s="22">
        <f t="shared" si="9"/>
        <v>223</v>
      </c>
      <c r="P60" s="22">
        <f t="shared" si="9"/>
        <v>205</v>
      </c>
      <c r="Q60" s="102">
        <f t="shared" si="1"/>
        <v>183</v>
      </c>
    </row>
    <row r="61" spans="1:17" x14ac:dyDescent="0.25">
      <c r="A61" s="16">
        <v>55</v>
      </c>
      <c r="B61" s="23">
        <v>5880</v>
      </c>
      <c r="C61" s="13">
        <f t="shared" si="2"/>
        <v>7.1038251366120297E-2</v>
      </c>
      <c r="D61" s="22">
        <f t="shared" si="7"/>
        <v>196</v>
      </c>
      <c r="E61" s="22">
        <f t="shared" si="9"/>
        <v>149</v>
      </c>
      <c r="F61" s="22">
        <f t="shared" si="9"/>
        <v>200</v>
      </c>
      <c r="G61" s="22">
        <f t="shared" si="9"/>
        <v>225</v>
      </c>
      <c r="H61" s="22">
        <f t="shared" si="9"/>
        <v>245</v>
      </c>
      <c r="I61" s="22">
        <f t="shared" si="9"/>
        <v>206</v>
      </c>
      <c r="J61" s="22">
        <f t="shared" si="9"/>
        <v>129</v>
      </c>
      <c r="K61" s="22">
        <f t="shared" si="9"/>
        <v>129</v>
      </c>
      <c r="L61" s="22">
        <f t="shared" si="9"/>
        <v>145</v>
      </c>
      <c r="M61" s="22">
        <f t="shared" si="9"/>
        <v>221</v>
      </c>
      <c r="N61" s="22">
        <f t="shared" si="9"/>
        <v>243</v>
      </c>
      <c r="O61" s="22">
        <f t="shared" si="9"/>
        <v>239</v>
      </c>
      <c r="P61" s="22">
        <f t="shared" si="9"/>
        <v>220</v>
      </c>
      <c r="Q61" s="102">
        <f t="shared" si="1"/>
        <v>195.92307692307693</v>
      </c>
    </row>
    <row r="62" spans="1:17" x14ac:dyDescent="0.25">
      <c r="A62" s="15">
        <v>56</v>
      </c>
      <c r="B62" s="24">
        <v>6300</v>
      </c>
      <c r="C62" s="13">
        <f t="shared" si="2"/>
        <v>7.1428571428571397E-2</v>
      </c>
      <c r="D62" s="22">
        <f t="shared" si="7"/>
        <v>210</v>
      </c>
      <c r="E62" s="22">
        <f t="shared" si="9"/>
        <v>160</v>
      </c>
      <c r="F62" s="22">
        <f t="shared" si="9"/>
        <v>214</v>
      </c>
      <c r="G62" s="22">
        <f t="shared" si="9"/>
        <v>242</v>
      </c>
      <c r="H62" s="22">
        <f t="shared" si="9"/>
        <v>263</v>
      </c>
      <c r="I62" s="22">
        <f t="shared" si="9"/>
        <v>221</v>
      </c>
      <c r="J62" s="22">
        <f t="shared" si="9"/>
        <v>139</v>
      </c>
      <c r="K62" s="22">
        <f t="shared" si="9"/>
        <v>139</v>
      </c>
      <c r="L62" s="22">
        <f t="shared" si="9"/>
        <v>155</v>
      </c>
      <c r="M62" s="22">
        <f t="shared" si="9"/>
        <v>237</v>
      </c>
      <c r="N62" s="22">
        <f t="shared" si="9"/>
        <v>260</v>
      </c>
      <c r="O62" s="22">
        <f t="shared" si="9"/>
        <v>256</v>
      </c>
      <c r="P62" s="22">
        <f t="shared" si="9"/>
        <v>235</v>
      </c>
      <c r="Q62" s="102">
        <f t="shared" si="1"/>
        <v>210.07692307692307</v>
      </c>
    </row>
    <row r="63" spans="1:17" x14ac:dyDescent="0.25">
      <c r="A63" s="16">
        <v>57</v>
      </c>
      <c r="B63" s="23">
        <v>6750</v>
      </c>
      <c r="C63" s="13">
        <f t="shared" si="2"/>
        <v>7.1428571428571397E-2</v>
      </c>
      <c r="D63" s="22">
        <f t="shared" si="7"/>
        <v>225</v>
      </c>
      <c r="E63" s="22">
        <f t="shared" si="9"/>
        <v>171</v>
      </c>
      <c r="F63" s="22">
        <f t="shared" si="9"/>
        <v>230</v>
      </c>
      <c r="G63" s="22">
        <f t="shared" si="9"/>
        <v>259</v>
      </c>
      <c r="H63" s="22">
        <f t="shared" si="9"/>
        <v>281</v>
      </c>
      <c r="I63" s="22">
        <f t="shared" si="9"/>
        <v>236</v>
      </c>
      <c r="J63" s="22">
        <f t="shared" si="9"/>
        <v>149</v>
      </c>
      <c r="K63" s="22">
        <f t="shared" si="9"/>
        <v>149</v>
      </c>
      <c r="L63" s="22">
        <f t="shared" si="9"/>
        <v>167</v>
      </c>
      <c r="M63" s="22">
        <f t="shared" si="9"/>
        <v>254</v>
      </c>
      <c r="N63" s="22">
        <f t="shared" si="9"/>
        <v>279</v>
      </c>
      <c r="O63" s="22">
        <f t="shared" si="9"/>
        <v>275</v>
      </c>
      <c r="P63" s="22">
        <f t="shared" si="9"/>
        <v>252</v>
      </c>
      <c r="Q63" s="102">
        <f t="shared" si="1"/>
        <v>225.15384615384616</v>
      </c>
    </row>
    <row r="64" spans="1:17" x14ac:dyDescent="0.25">
      <c r="A64" s="15">
        <v>58</v>
      </c>
      <c r="B64" s="24">
        <v>7200</v>
      </c>
      <c r="C64" s="13">
        <f t="shared" si="2"/>
        <v>6.6666666666666652E-2</v>
      </c>
      <c r="D64" s="22">
        <f t="shared" si="7"/>
        <v>240</v>
      </c>
      <c r="E64" s="22">
        <f t="shared" si="9"/>
        <v>182</v>
      </c>
      <c r="F64" s="22">
        <f t="shared" si="9"/>
        <v>245</v>
      </c>
      <c r="G64" s="22">
        <f t="shared" si="9"/>
        <v>276</v>
      </c>
      <c r="H64" s="22">
        <f t="shared" si="9"/>
        <v>300</v>
      </c>
      <c r="I64" s="22">
        <f t="shared" si="9"/>
        <v>252</v>
      </c>
      <c r="J64" s="22">
        <f t="shared" si="9"/>
        <v>158</v>
      </c>
      <c r="K64" s="22">
        <f t="shared" si="9"/>
        <v>158</v>
      </c>
      <c r="L64" s="22">
        <f t="shared" si="9"/>
        <v>178</v>
      </c>
      <c r="M64" s="22">
        <f t="shared" si="9"/>
        <v>271</v>
      </c>
      <c r="N64" s="22">
        <f t="shared" si="9"/>
        <v>298</v>
      </c>
      <c r="O64" s="22">
        <f t="shared" si="9"/>
        <v>293</v>
      </c>
      <c r="P64" s="22">
        <f t="shared" si="9"/>
        <v>269</v>
      </c>
      <c r="Q64" s="102">
        <f t="shared" si="1"/>
        <v>240</v>
      </c>
    </row>
    <row r="65" spans="1:17" x14ac:dyDescent="0.25">
      <c r="A65" s="16">
        <v>59</v>
      </c>
      <c r="B65" s="23">
        <v>7710</v>
      </c>
      <c r="C65" s="13">
        <f t="shared" si="2"/>
        <v>7.0833333333333304E-2</v>
      </c>
      <c r="D65" s="22">
        <f t="shared" si="7"/>
        <v>257</v>
      </c>
      <c r="E65" s="22">
        <f t="shared" si="9"/>
        <v>195</v>
      </c>
      <c r="F65" s="22">
        <f t="shared" si="9"/>
        <v>262</v>
      </c>
      <c r="G65" s="22">
        <f t="shared" si="9"/>
        <v>296</v>
      </c>
      <c r="H65" s="22">
        <f t="shared" si="9"/>
        <v>321</v>
      </c>
      <c r="I65" s="22">
        <f t="shared" si="9"/>
        <v>270</v>
      </c>
      <c r="J65" s="22">
        <f t="shared" si="9"/>
        <v>170</v>
      </c>
      <c r="K65" s="22">
        <f t="shared" si="9"/>
        <v>170</v>
      </c>
      <c r="L65" s="22">
        <f t="shared" si="9"/>
        <v>190</v>
      </c>
      <c r="M65" s="22">
        <f t="shared" si="9"/>
        <v>290</v>
      </c>
      <c r="N65" s="22">
        <f t="shared" si="9"/>
        <v>319</v>
      </c>
      <c r="O65" s="22">
        <f t="shared" si="9"/>
        <v>314</v>
      </c>
      <c r="P65" s="22">
        <f t="shared" si="9"/>
        <v>288</v>
      </c>
      <c r="Q65" s="102">
        <f t="shared" si="1"/>
        <v>257.07692307692309</v>
      </c>
    </row>
    <row r="66" spans="1:17" x14ac:dyDescent="0.25">
      <c r="A66" s="15">
        <v>60</v>
      </c>
      <c r="B66" s="24">
        <v>8280</v>
      </c>
      <c r="C66" s="13">
        <f t="shared" si="2"/>
        <v>7.3929961089494123E-2</v>
      </c>
      <c r="D66" s="22">
        <f t="shared" si="7"/>
        <v>276</v>
      </c>
      <c r="E66" s="22">
        <f t="shared" si="9"/>
        <v>210</v>
      </c>
      <c r="F66" s="22">
        <f t="shared" si="9"/>
        <v>282</v>
      </c>
      <c r="G66" s="22">
        <f t="shared" si="9"/>
        <v>317</v>
      </c>
      <c r="H66" s="22">
        <f t="shared" si="9"/>
        <v>345</v>
      </c>
      <c r="I66" s="22">
        <f t="shared" si="9"/>
        <v>290</v>
      </c>
      <c r="J66" s="22">
        <f t="shared" si="9"/>
        <v>182</v>
      </c>
      <c r="K66" s="22">
        <f t="shared" si="9"/>
        <v>182</v>
      </c>
      <c r="L66" s="22">
        <f t="shared" si="9"/>
        <v>204</v>
      </c>
      <c r="M66" s="22">
        <f t="shared" si="9"/>
        <v>312</v>
      </c>
      <c r="N66" s="22">
        <f t="shared" si="9"/>
        <v>342</v>
      </c>
      <c r="O66" s="22">
        <f t="shared" si="9"/>
        <v>337</v>
      </c>
      <c r="P66" s="22">
        <f t="shared" si="9"/>
        <v>309</v>
      </c>
      <c r="Q66" s="102">
        <f t="shared" si="1"/>
        <v>276</v>
      </c>
    </row>
    <row r="67" spans="1:17" x14ac:dyDescent="0.25">
      <c r="A67" s="16">
        <v>61</v>
      </c>
      <c r="B67" s="23">
        <v>8880</v>
      </c>
      <c r="C67" s="13">
        <f t="shared" si="2"/>
        <v>7.2463768115942129E-2</v>
      </c>
      <c r="D67" s="22">
        <f t="shared" si="7"/>
        <v>296</v>
      </c>
      <c r="E67" s="22">
        <f t="shared" ref="E67:P76" si="10">ROUND($D67*E$5/100,0)</f>
        <v>225</v>
      </c>
      <c r="F67" s="22">
        <f t="shared" si="10"/>
        <v>302</v>
      </c>
      <c r="G67" s="22">
        <f t="shared" si="10"/>
        <v>340</v>
      </c>
      <c r="H67" s="22">
        <f t="shared" si="10"/>
        <v>370</v>
      </c>
      <c r="I67" s="22">
        <f t="shared" si="10"/>
        <v>311</v>
      </c>
      <c r="J67" s="22">
        <f t="shared" si="10"/>
        <v>195</v>
      </c>
      <c r="K67" s="22">
        <f t="shared" si="10"/>
        <v>195</v>
      </c>
      <c r="L67" s="22">
        <f t="shared" si="10"/>
        <v>219</v>
      </c>
      <c r="M67" s="22">
        <f t="shared" si="10"/>
        <v>334</v>
      </c>
      <c r="N67" s="22">
        <f t="shared" si="10"/>
        <v>367</v>
      </c>
      <c r="O67" s="22">
        <f t="shared" si="10"/>
        <v>361</v>
      </c>
      <c r="P67" s="22">
        <f t="shared" si="10"/>
        <v>332</v>
      </c>
      <c r="Q67" s="102">
        <f t="shared" si="1"/>
        <v>295.92307692307691</v>
      </c>
    </row>
    <row r="68" spans="1:17" x14ac:dyDescent="0.25">
      <c r="A68" s="15">
        <v>62</v>
      </c>
      <c r="B68" s="24">
        <v>9540</v>
      </c>
      <c r="C68" s="13">
        <f t="shared" si="2"/>
        <v>7.4324324324324342E-2</v>
      </c>
      <c r="D68" s="22">
        <f t="shared" si="7"/>
        <v>318</v>
      </c>
      <c r="E68" s="22">
        <f t="shared" si="10"/>
        <v>242</v>
      </c>
      <c r="F68" s="22">
        <f t="shared" si="10"/>
        <v>324</v>
      </c>
      <c r="G68" s="22">
        <f t="shared" si="10"/>
        <v>366</v>
      </c>
      <c r="H68" s="22">
        <f t="shared" si="10"/>
        <v>398</v>
      </c>
      <c r="I68" s="22">
        <f t="shared" si="10"/>
        <v>334</v>
      </c>
      <c r="J68" s="22">
        <f t="shared" si="10"/>
        <v>210</v>
      </c>
      <c r="K68" s="22">
        <f t="shared" si="10"/>
        <v>210</v>
      </c>
      <c r="L68" s="22">
        <f t="shared" si="10"/>
        <v>235</v>
      </c>
      <c r="M68" s="22">
        <f t="shared" si="10"/>
        <v>359</v>
      </c>
      <c r="N68" s="22">
        <f t="shared" si="10"/>
        <v>394</v>
      </c>
      <c r="O68" s="22">
        <f t="shared" si="10"/>
        <v>388</v>
      </c>
      <c r="P68" s="22">
        <f t="shared" si="10"/>
        <v>356</v>
      </c>
      <c r="Q68" s="102">
        <f t="shared" si="1"/>
        <v>318</v>
      </c>
    </row>
    <row r="69" spans="1:17" x14ac:dyDescent="0.25">
      <c r="A69" s="16">
        <v>63</v>
      </c>
      <c r="B69" s="23">
        <v>10230</v>
      </c>
      <c r="C69" s="13">
        <f t="shared" si="2"/>
        <v>7.2327044025157328E-2</v>
      </c>
      <c r="D69" s="22">
        <f t="shared" si="7"/>
        <v>341</v>
      </c>
      <c r="E69" s="22">
        <f t="shared" si="10"/>
        <v>259</v>
      </c>
      <c r="F69" s="22">
        <f t="shared" si="10"/>
        <v>348</v>
      </c>
      <c r="G69" s="22">
        <f t="shared" si="10"/>
        <v>392</v>
      </c>
      <c r="H69" s="22">
        <f t="shared" si="10"/>
        <v>426</v>
      </c>
      <c r="I69" s="22">
        <f t="shared" si="10"/>
        <v>358</v>
      </c>
      <c r="J69" s="22">
        <f t="shared" si="10"/>
        <v>225</v>
      </c>
      <c r="K69" s="22">
        <f t="shared" si="10"/>
        <v>225</v>
      </c>
      <c r="L69" s="22">
        <f t="shared" si="10"/>
        <v>252</v>
      </c>
      <c r="M69" s="22">
        <f t="shared" si="10"/>
        <v>385</v>
      </c>
      <c r="N69" s="22">
        <f t="shared" si="10"/>
        <v>423</v>
      </c>
      <c r="O69" s="22">
        <f t="shared" si="10"/>
        <v>416</v>
      </c>
      <c r="P69" s="22">
        <f t="shared" si="10"/>
        <v>382</v>
      </c>
      <c r="Q69" s="102">
        <f t="shared" si="1"/>
        <v>340.92307692307691</v>
      </c>
    </row>
    <row r="70" spans="1:17" x14ac:dyDescent="0.25">
      <c r="A70" s="15">
        <v>64</v>
      </c>
      <c r="B70" s="24">
        <v>10980</v>
      </c>
      <c r="C70" s="13">
        <f t="shared" si="2"/>
        <v>7.3313782991202281E-2</v>
      </c>
      <c r="D70" s="22">
        <f t="shared" si="7"/>
        <v>366</v>
      </c>
      <c r="E70" s="22">
        <f t="shared" si="10"/>
        <v>278</v>
      </c>
      <c r="F70" s="22">
        <f t="shared" si="10"/>
        <v>373</v>
      </c>
      <c r="G70" s="22">
        <f t="shared" si="10"/>
        <v>421</v>
      </c>
      <c r="H70" s="22">
        <f t="shared" si="10"/>
        <v>458</v>
      </c>
      <c r="I70" s="22">
        <f t="shared" si="10"/>
        <v>384</v>
      </c>
      <c r="J70" s="22">
        <f t="shared" si="10"/>
        <v>242</v>
      </c>
      <c r="K70" s="22">
        <f t="shared" si="10"/>
        <v>242</v>
      </c>
      <c r="L70" s="22">
        <f t="shared" si="10"/>
        <v>271</v>
      </c>
      <c r="M70" s="22">
        <f t="shared" si="10"/>
        <v>414</v>
      </c>
      <c r="N70" s="22">
        <f t="shared" si="10"/>
        <v>454</v>
      </c>
      <c r="O70" s="22">
        <f t="shared" si="10"/>
        <v>447</v>
      </c>
      <c r="P70" s="22">
        <f t="shared" si="10"/>
        <v>410</v>
      </c>
      <c r="Q70" s="102">
        <f t="shared" si="1"/>
        <v>366.15384615384613</v>
      </c>
    </row>
    <row r="71" spans="1:17" x14ac:dyDescent="0.25">
      <c r="A71" s="16">
        <v>65</v>
      </c>
      <c r="B71" s="23">
        <v>11790</v>
      </c>
      <c r="C71" s="13">
        <f t="shared" si="2"/>
        <v>7.3770491803278659E-2</v>
      </c>
      <c r="D71" s="22">
        <f t="shared" ref="D71:D91" si="11">B71/30</f>
        <v>393</v>
      </c>
      <c r="E71" s="22">
        <f t="shared" si="10"/>
        <v>299</v>
      </c>
      <c r="F71" s="22">
        <f t="shared" si="10"/>
        <v>401</v>
      </c>
      <c r="G71" s="22">
        <f t="shared" si="10"/>
        <v>452</v>
      </c>
      <c r="H71" s="22">
        <f t="shared" si="10"/>
        <v>491</v>
      </c>
      <c r="I71" s="22">
        <f t="shared" si="10"/>
        <v>413</v>
      </c>
      <c r="J71" s="22">
        <f t="shared" si="10"/>
        <v>259</v>
      </c>
      <c r="K71" s="22">
        <f t="shared" si="10"/>
        <v>259</v>
      </c>
      <c r="L71" s="22">
        <f t="shared" si="10"/>
        <v>291</v>
      </c>
      <c r="M71" s="22">
        <f t="shared" si="10"/>
        <v>444</v>
      </c>
      <c r="N71" s="22">
        <f t="shared" si="10"/>
        <v>487</v>
      </c>
      <c r="O71" s="22">
        <f t="shared" si="10"/>
        <v>479</v>
      </c>
      <c r="P71" s="22">
        <f t="shared" si="10"/>
        <v>440</v>
      </c>
      <c r="Q71" s="102">
        <f t="shared" si="1"/>
        <v>392.92307692307691</v>
      </c>
    </row>
    <row r="72" spans="1:17" x14ac:dyDescent="0.25">
      <c r="A72" s="15">
        <v>66</v>
      </c>
      <c r="B72" s="24">
        <v>12600</v>
      </c>
      <c r="C72" s="13">
        <f t="shared" si="2"/>
        <v>6.8702290076335881E-2</v>
      </c>
      <c r="D72" s="22">
        <f t="shared" si="11"/>
        <v>420</v>
      </c>
      <c r="E72" s="22">
        <f t="shared" si="10"/>
        <v>319</v>
      </c>
      <c r="F72" s="22">
        <f t="shared" si="10"/>
        <v>428</v>
      </c>
      <c r="G72" s="22">
        <f t="shared" si="10"/>
        <v>483</v>
      </c>
      <c r="H72" s="22">
        <f t="shared" si="10"/>
        <v>525</v>
      </c>
      <c r="I72" s="22">
        <f t="shared" si="10"/>
        <v>441</v>
      </c>
      <c r="J72" s="22">
        <f t="shared" si="10"/>
        <v>277</v>
      </c>
      <c r="K72" s="22">
        <f t="shared" si="10"/>
        <v>277</v>
      </c>
      <c r="L72" s="22">
        <f t="shared" si="10"/>
        <v>311</v>
      </c>
      <c r="M72" s="22">
        <f t="shared" si="10"/>
        <v>475</v>
      </c>
      <c r="N72" s="22">
        <f t="shared" si="10"/>
        <v>521</v>
      </c>
      <c r="O72" s="22">
        <f t="shared" si="10"/>
        <v>512</v>
      </c>
      <c r="P72" s="22">
        <f t="shared" si="10"/>
        <v>470</v>
      </c>
      <c r="Q72" s="102">
        <f t="shared" ref="Q72:Q105" si="12">AVERAGE(D72:P72)</f>
        <v>419.92307692307691</v>
      </c>
    </row>
    <row r="73" spans="1:17" x14ac:dyDescent="0.25">
      <c r="A73" s="16">
        <v>67</v>
      </c>
      <c r="B73" s="23">
        <v>13530</v>
      </c>
      <c r="C73" s="13">
        <f t="shared" ref="C73:C91" si="13">B73/B72-1</f>
        <v>7.3809523809523769E-2</v>
      </c>
      <c r="D73" s="22">
        <f t="shared" si="11"/>
        <v>451</v>
      </c>
      <c r="E73" s="22">
        <f t="shared" si="10"/>
        <v>343</v>
      </c>
      <c r="F73" s="22">
        <f t="shared" si="10"/>
        <v>460</v>
      </c>
      <c r="G73" s="22">
        <f t="shared" si="10"/>
        <v>519</v>
      </c>
      <c r="H73" s="22">
        <f t="shared" si="10"/>
        <v>564</v>
      </c>
      <c r="I73" s="22">
        <f t="shared" si="10"/>
        <v>474</v>
      </c>
      <c r="J73" s="22">
        <f t="shared" si="10"/>
        <v>298</v>
      </c>
      <c r="K73" s="22">
        <f t="shared" si="10"/>
        <v>298</v>
      </c>
      <c r="L73" s="22">
        <f t="shared" si="10"/>
        <v>334</v>
      </c>
      <c r="M73" s="22">
        <f t="shared" si="10"/>
        <v>510</v>
      </c>
      <c r="N73" s="22">
        <f t="shared" si="10"/>
        <v>559</v>
      </c>
      <c r="O73" s="22">
        <f t="shared" si="10"/>
        <v>550</v>
      </c>
      <c r="P73" s="22">
        <f t="shared" si="10"/>
        <v>505</v>
      </c>
      <c r="Q73" s="102">
        <f t="shared" si="12"/>
        <v>451.15384615384613</v>
      </c>
    </row>
    <row r="74" spans="1:17" x14ac:dyDescent="0.25">
      <c r="A74" s="15">
        <v>68</v>
      </c>
      <c r="B74" s="24">
        <v>14520</v>
      </c>
      <c r="C74" s="13">
        <f t="shared" si="13"/>
        <v>7.3170731707317138E-2</v>
      </c>
      <c r="D74" s="22">
        <f t="shared" si="11"/>
        <v>484</v>
      </c>
      <c r="E74" s="22">
        <f t="shared" si="10"/>
        <v>368</v>
      </c>
      <c r="F74" s="22">
        <f t="shared" si="10"/>
        <v>494</v>
      </c>
      <c r="G74" s="22">
        <f t="shared" si="10"/>
        <v>557</v>
      </c>
      <c r="H74" s="22">
        <f t="shared" si="10"/>
        <v>605</v>
      </c>
      <c r="I74" s="22">
        <f t="shared" si="10"/>
        <v>508</v>
      </c>
      <c r="J74" s="22">
        <f t="shared" si="10"/>
        <v>319</v>
      </c>
      <c r="K74" s="22">
        <f t="shared" si="10"/>
        <v>319</v>
      </c>
      <c r="L74" s="22">
        <f t="shared" si="10"/>
        <v>358</v>
      </c>
      <c r="M74" s="22">
        <f t="shared" si="10"/>
        <v>547</v>
      </c>
      <c r="N74" s="22">
        <f t="shared" si="10"/>
        <v>600</v>
      </c>
      <c r="O74" s="22">
        <f t="shared" si="10"/>
        <v>590</v>
      </c>
      <c r="P74" s="22">
        <f t="shared" si="10"/>
        <v>542</v>
      </c>
      <c r="Q74" s="102">
        <f t="shared" si="12"/>
        <v>483.92307692307691</v>
      </c>
    </row>
    <row r="75" spans="1:17" x14ac:dyDescent="0.25">
      <c r="A75" s="16">
        <v>69</v>
      </c>
      <c r="B75" s="23">
        <v>15510</v>
      </c>
      <c r="C75" s="13">
        <f t="shared" si="13"/>
        <v>6.8181818181818121E-2</v>
      </c>
      <c r="D75" s="22">
        <f t="shared" si="11"/>
        <v>517</v>
      </c>
      <c r="E75" s="22">
        <f t="shared" si="10"/>
        <v>393</v>
      </c>
      <c r="F75" s="22">
        <f t="shared" si="10"/>
        <v>527</v>
      </c>
      <c r="G75" s="22">
        <f t="shared" si="10"/>
        <v>595</v>
      </c>
      <c r="H75" s="22">
        <f t="shared" si="10"/>
        <v>646</v>
      </c>
      <c r="I75" s="22">
        <f t="shared" si="10"/>
        <v>543</v>
      </c>
      <c r="J75" s="22">
        <f t="shared" si="10"/>
        <v>341</v>
      </c>
      <c r="K75" s="22">
        <f t="shared" si="10"/>
        <v>341</v>
      </c>
      <c r="L75" s="22">
        <f t="shared" si="10"/>
        <v>383</v>
      </c>
      <c r="M75" s="22">
        <f t="shared" si="10"/>
        <v>584</v>
      </c>
      <c r="N75" s="22">
        <f t="shared" si="10"/>
        <v>641</v>
      </c>
      <c r="O75" s="22">
        <f t="shared" si="10"/>
        <v>631</v>
      </c>
      <c r="P75" s="22">
        <f t="shared" si="10"/>
        <v>579</v>
      </c>
      <c r="Q75" s="102">
        <f t="shared" si="12"/>
        <v>517</v>
      </c>
    </row>
    <row r="76" spans="1:17" x14ac:dyDescent="0.25">
      <c r="A76" s="15">
        <v>70</v>
      </c>
      <c r="B76" s="24">
        <v>16620</v>
      </c>
      <c r="C76" s="13">
        <f t="shared" si="13"/>
        <v>7.1566731141199158E-2</v>
      </c>
      <c r="D76" s="22">
        <f t="shared" si="11"/>
        <v>554</v>
      </c>
      <c r="E76" s="22">
        <f t="shared" si="10"/>
        <v>421</v>
      </c>
      <c r="F76" s="22">
        <f t="shared" si="10"/>
        <v>565</v>
      </c>
      <c r="G76" s="22">
        <f t="shared" si="10"/>
        <v>637</v>
      </c>
      <c r="H76" s="22">
        <f t="shared" si="10"/>
        <v>693</v>
      </c>
      <c r="I76" s="22">
        <f t="shared" si="10"/>
        <v>582</v>
      </c>
      <c r="J76" s="22">
        <f t="shared" si="10"/>
        <v>366</v>
      </c>
      <c r="K76" s="22">
        <f t="shared" si="10"/>
        <v>366</v>
      </c>
      <c r="L76" s="22">
        <f t="shared" si="10"/>
        <v>410</v>
      </c>
      <c r="M76" s="22">
        <f t="shared" si="10"/>
        <v>626</v>
      </c>
      <c r="N76" s="22">
        <f t="shared" si="10"/>
        <v>687</v>
      </c>
      <c r="O76" s="22">
        <f t="shared" si="10"/>
        <v>676</v>
      </c>
      <c r="P76" s="22">
        <f t="shared" si="10"/>
        <v>620</v>
      </c>
      <c r="Q76" s="102">
        <f t="shared" si="12"/>
        <v>554.07692307692309</v>
      </c>
    </row>
    <row r="77" spans="1:17" x14ac:dyDescent="0.25">
      <c r="A77" s="16">
        <v>71</v>
      </c>
      <c r="B77" s="23">
        <v>17790</v>
      </c>
      <c r="C77" s="13">
        <f t="shared" si="13"/>
        <v>7.0397111913357291E-2</v>
      </c>
      <c r="D77" s="22">
        <f t="shared" si="11"/>
        <v>593</v>
      </c>
      <c r="E77" s="22">
        <f t="shared" ref="E77:P92" si="14">ROUND($D77*E$5/100,0)</f>
        <v>451</v>
      </c>
      <c r="F77" s="22">
        <f t="shared" si="14"/>
        <v>605</v>
      </c>
      <c r="G77" s="22">
        <f t="shared" si="14"/>
        <v>682</v>
      </c>
      <c r="H77" s="22">
        <f t="shared" si="14"/>
        <v>741</v>
      </c>
      <c r="I77" s="22">
        <f t="shared" si="14"/>
        <v>623</v>
      </c>
      <c r="J77" s="22">
        <f t="shared" si="14"/>
        <v>391</v>
      </c>
      <c r="K77" s="22">
        <f t="shared" si="14"/>
        <v>391</v>
      </c>
      <c r="L77" s="22">
        <f t="shared" si="14"/>
        <v>439</v>
      </c>
      <c r="M77" s="22">
        <f t="shared" si="14"/>
        <v>670</v>
      </c>
      <c r="N77" s="22">
        <f t="shared" si="14"/>
        <v>735</v>
      </c>
      <c r="O77" s="22">
        <f t="shared" si="14"/>
        <v>723</v>
      </c>
      <c r="P77" s="22">
        <f t="shared" si="14"/>
        <v>664</v>
      </c>
      <c r="Q77" s="102">
        <f t="shared" si="12"/>
        <v>592.92307692307691</v>
      </c>
    </row>
    <row r="78" spans="1:17" x14ac:dyDescent="0.25">
      <c r="A78" s="15">
        <v>72</v>
      </c>
      <c r="B78" s="24">
        <v>19080</v>
      </c>
      <c r="C78" s="13">
        <f t="shared" si="13"/>
        <v>7.2512647554806131E-2</v>
      </c>
      <c r="D78" s="22">
        <f t="shared" si="11"/>
        <v>636</v>
      </c>
      <c r="E78" s="22">
        <f t="shared" si="14"/>
        <v>483</v>
      </c>
      <c r="F78" s="22">
        <f t="shared" si="14"/>
        <v>649</v>
      </c>
      <c r="G78" s="22">
        <f t="shared" si="14"/>
        <v>731</v>
      </c>
      <c r="H78" s="22">
        <f t="shared" si="14"/>
        <v>795</v>
      </c>
      <c r="I78" s="22">
        <f t="shared" si="14"/>
        <v>668</v>
      </c>
      <c r="J78" s="22">
        <f t="shared" si="14"/>
        <v>420</v>
      </c>
      <c r="K78" s="22">
        <f t="shared" si="14"/>
        <v>420</v>
      </c>
      <c r="L78" s="22">
        <f t="shared" si="14"/>
        <v>471</v>
      </c>
      <c r="M78" s="22">
        <f t="shared" si="14"/>
        <v>719</v>
      </c>
      <c r="N78" s="22">
        <f t="shared" si="14"/>
        <v>789</v>
      </c>
      <c r="O78" s="22">
        <f t="shared" si="14"/>
        <v>776</v>
      </c>
      <c r="P78" s="22">
        <f t="shared" si="14"/>
        <v>712</v>
      </c>
      <c r="Q78" s="102">
        <f t="shared" si="12"/>
        <v>636.07692307692309</v>
      </c>
    </row>
    <row r="79" spans="1:17" x14ac:dyDescent="0.25">
      <c r="A79" s="16">
        <v>73</v>
      </c>
      <c r="B79" s="23">
        <v>20490</v>
      </c>
      <c r="C79" s="13">
        <f t="shared" si="13"/>
        <v>7.3899371069182429E-2</v>
      </c>
      <c r="D79" s="22">
        <f t="shared" si="11"/>
        <v>683</v>
      </c>
      <c r="E79" s="22">
        <f t="shared" si="14"/>
        <v>519</v>
      </c>
      <c r="F79" s="22">
        <f t="shared" si="14"/>
        <v>697</v>
      </c>
      <c r="G79" s="22">
        <f t="shared" si="14"/>
        <v>785</v>
      </c>
      <c r="H79" s="22">
        <f t="shared" si="14"/>
        <v>854</v>
      </c>
      <c r="I79" s="22">
        <f t="shared" si="14"/>
        <v>717</v>
      </c>
      <c r="J79" s="22">
        <f t="shared" si="14"/>
        <v>451</v>
      </c>
      <c r="K79" s="22">
        <f t="shared" si="14"/>
        <v>451</v>
      </c>
      <c r="L79" s="22">
        <f t="shared" si="14"/>
        <v>505</v>
      </c>
      <c r="M79" s="22">
        <f t="shared" si="14"/>
        <v>772</v>
      </c>
      <c r="N79" s="22">
        <f t="shared" si="14"/>
        <v>847</v>
      </c>
      <c r="O79" s="22">
        <f t="shared" si="14"/>
        <v>833</v>
      </c>
      <c r="P79" s="22">
        <f t="shared" si="14"/>
        <v>765</v>
      </c>
      <c r="Q79" s="102">
        <f t="shared" si="12"/>
        <v>683</v>
      </c>
    </row>
    <row r="80" spans="1:17" x14ac:dyDescent="0.25">
      <c r="A80" s="15">
        <v>74</v>
      </c>
      <c r="B80" s="24">
        <v>22020</v>
      </c>
      <c r="C80" s="13">
        <f t="shared" si="13"/>
        <v>7.4670571010248876E-2</v>
      </c>
      <c r="D80" s="22">
        <f t="shared" si="11"/>
        <v>734</v>
      </c>
      <c r="E80" s="22">
        <f t="shared" si="14"/>
        <v>558</v>
      </c>
      <c r="F80" s="22">
        <f t="shared" si="14"/>
        <v>749</v>
      </c>
      <c r="G80" s="22">
        <f t="shared" si="14"/>
        <v>844</v>
      </c>
      <c r="H80" s="22">
        <f t="shared" si="14"/>
        <v>918</v>
      </c>
      <c r="I80" s="22">
        <f t="shared" si="14"/>
        <v>771</v>
      </c>
      <c r="J80" s="22">
        <f t="shared" si="14"/>
        <v>484</v>
      </c>
      <c r="K80" s="22">
        <f t="shared" si="14"/>
        <v>484</v>
      </c>
      <c r="L80" s="22">
        <f t="shared" si="14"/>
        <v>543</v>
      </c>
      <c r="M80" s="22">
        <f t="shared" si="14"/>
        <v>829</v>
      </c>
      <c r="N80" s="22">
        <f t="shared" si="14"/>
        <v>910</v>
      </c>
      <c r="O80" s="22">
        <f t="shared" si="14"/>
        <v>895</v>
      </c>
      <c r="P80" s="22">
        <f t="shared" si="14"/>
        <v>822</v>
      </c>
      <c r="Q80" s="102">
        <f t="shared" si="12"/>
        <v>733.92307692307691</v>
      </c>
    </row>
    <row r="81" spans="1:17" x14ac:dyDescent="0.25">
      <c r="A81" s="16">
        <v>75</v>
      </c>
      <c r="B81" s="23">
        <v>23460</v>
      </c>
      <c r="C81" s="13">
        <f t="shared" si="13"/>
        <v>6.5395095367847489E-2</v>
      </c>
      <c r="D81" s="22">
        <f t="shared" si="11"/>
        <v>782</v>
      </c>
      <c r="E81" s="22">
        <f t="shared" si="14"/>
        <v>594</v>
      </c>
      <c r="F81" s="22">
        <f t="shared" si="14"/>
        <v>798</v>
      </c>
      <c r="G81" s="22">
        <f t="shared" si="14"/>
        <v>899</v>
      </c>
      <c r="H81" s="22">
        <f t="shared" si="14"/>
        <v>978</v>
      </c>
      <c r="I81" s="22">
        <f t="shared" si="14"/>
        <v>821</v>
      </c>
      <c r="J81" s="22">
        <f t="shared" si="14"/>
        <v>516</v>
      </c>
      <c r="K81" s="22">
        <f t="shared" si="14"/>
        <v>516</v>
      </c>
      <c r="L81" s="22">
        <f t="shared" si="14"/>
        <v>579</v>
      </c>
      <c r="M81" s="22">
        <f t="shared" si="14"/>
        <v>884</v>
      </c>
      <c r="N81" s="22">
        <f t="shared" si="14"/>
        <v>970</v>
      </c>
      <c r="O81" s="22">
        <f t="shared" si="14"/>
        <v>954</v>
      </c>
      <c r="P81" s="22">
        <f t="shared" si="14"/>
        <v>876</v>
      </c>
      <c r="Q81" s="102">
        <f t="shared" si="12"/>
        <v>782.07692307692309</v>
      </c>
    </row>
    <row r="82" spans="1:17" x14ac:dyDescent="0.25">
      <c r="A82" s="15">
        <v>76</v>
      </c>
      <c r="B82" s="24">
        <v>25140</v>
      </c>
      <c r="C82" s="13">
        <f t="shared" si="13"/>
        <v>7.1611253196930846E-2</v>
      </c>
      <c r="D82" s="22">
        <f t="shared" si="11"/>
        <v>838</v>
      </c>
      <c r="E82" s="22">
        <f t="shared" si="14"/>
        <v>637</v>
      </c>
      <c r="F82" s="22">
        <f t="shared" si="14"/>
        <v>855</v>
      </c>
      <c r="G82" s="22">
        <f t="shared" si="14"/>
        <v>964</v>
      </c>
      <c r="H82" s="22">
        <f t="shared" si="14"/>
        <v>1048</v>
      </c>
      <c r="I82" s="22">
        <f t="shared" si="14"/>
        <v>880</v>
      </c>
      <c r="J82" s="22">
        <f t="shared" si="14"/>
        <v>553</v>
      </c>
      <c r="K82" s="22">
        <f t="shared" si="14"/>
        <v>553</v>
      </c>
      <c r="L82" s="22">
        <f t="shared" si="14"/>
        <v>620</v>
      </c>
      <c r="M82" s="22">
        <f t="shared" si="14"/>
        <v>947</v>
      </c>
      <c r="N82" s="22">
        <f t="shared" si="14"/>
        <v>1039</v>
      </c>
      <c r="O82" s="22">
        <f t="shared" si="14"/>
        <v>1022</v>
      </c>
      <c r="P82" s="22">
        <f t="shared" si="14"/>
        <v>939</v>
      </c>
      <c r="Q82" s="102">
        <f t="shared" si="12"/>
        <v>838.07692307692309</v>
      </c>
    </row>
    <row r="83" spans="1:17" x14ac:dyDescent="0.25">
      <c r="A83" s="16">
        <v>77</v>
      </c>
      <c r="B83" s="23">
        <v>27000</v>
      </c>
      <c r="C83" s="13">
        <f t="shared" si="13"/>
        <v>7.398568019093088E-2</v>
      </c>
      <c r="D83" s="22">
        <f t="shared" si="11"/>
        <v>900</v>
      </c>
      <c r="E83" s="22">
        <f t="shared" si="14"/>
        <v>684</v>
      </c>
      <c r="F83" s="22">
        <f t="shared" si="14"/>
        <v>918</v>
      </c>
      <c r="G83" s="22">
        <f t="shared" si="14"/>
        <v>1035</v>
      </c>
      <c r="H83" s="22">
        <f t="shared" si="14"/>
        <v>1125</v>
      </c>
      <c r="I83" s="22">
        <f t="shared" si="14"/>
        <v>945</v>
      </c>
      <c r="J83" s="22">
        <f t="shared" si="14"/>
        <v>594</v>
      </c>
      <c r="K83" s="22">
        <f t="shared" si="14"/>
        <v>594</v>
      </c>
      <c r="L83" s="22">
        <f t="shared" si="14"/>
        <v>666</v>
      </c>
      <c r="M83" s="22">
        <f t="shared" si="14"/>
        <v>1017</v>
      </c>
      <c r="N83" s="22">
        <f t="shared" si="14"/>
        <v>1116</v>
      </c>
      <c r="O83" s="22">
        <f t="shared" si="14"/>
        <v>1098</v>
      </c>
      <c r="P83" s="22">
        <f t="shared" si="14"/>
        <v>1008</v>
      </c>
      <c r="Q83" s="102">
        <f t="shared" si="12"/>
        <v>900</v>
      </c>
    </row>
    <row r="84" spans="1:17" x14ac:dyDescent="0.25">
      <c r="A84" s="15">
        <v>78</v>
      </c>
      <c r="B84" s="24">
        <v>28800</v>
      </c>
      <c r="C84" s="13">
        <f t="shared" si="13"/>
        <v>6.6666666666666652E-2</v>
      </c>
      <c r="D84" s="22">
        <f t="shared" si="11"/>
        <v>960</v>
      </c>
      <c r="E84" s="22">
        <f t="shared" si="14"/>
        <v>730</v>
      </c>
      <c r="F84" s="22">
        <f t="shared" si="14"/>
        <v>979</v>
      </c>
      <c r="G84" s="22">
        <f t="shared" si="14"/>
        <v>1104</v>
      </c>
      <c r="H84" s="22">
        <f t="shared" si="14"/>
        <v>1200</v>
      </c>
      <c r="I84" s="22">
        <f t="shared" si="14"/>
        <v>1008</v>
      </c>
      <c r="J84" s="22">
        <f t="shared" si="14"/>
        <v>634</v>
      </c>
      <c r="K84" s="22">
        <f t="shared" si="14"/>
        <v>634</v>
      </c>
      <c r="L84" s="22">
        <f t="shared" si="14"/>
        <v>710</v>
      </c>
      <c r="M84" s="22">
        <f t="shared" si="14"/>
        <v>1085</v>
      </c>
      <c r="N84" s="22">
        <f t="shared" si="14"/>
        <v>1190</v>
      </c>
      <c r="O84" s="22">
        <f t="shared" si="14"/>
        <v>1171</v>
      </c>
      <c r="P84" s="22">
        <f t="shared" si="14"/>
        <v>1075</v>
      </c>
      <c r="Q84" s="102">
        <f t="shared" si="12"/>
        <v>960</v>
      </c>
    </row>
    <row r="85" spans="1:17" x14ac:dyDescent="0.25">
      <c r="A85" s="16">
        <v>79</v>
      </c>
      <c r="B85" s="23">
        <v>30810</v>
      </c>
      <c r="C85" s="13">
        <f t="shared" si="13"/>
        <v>6.9791666666666696E-2</v>
      </c>
      <c r="D85" s="22">
        <f t="shared" si="11"/>
        <v>1027</v>
      </c>
      <c r="E85" s="22">
        <f t="shared" si="14"/>
        <v>781</v>
      </c>
      <c r="F85" s="22">
        <f t="shared" si="14"/>
        <v>1048</v>
      </c>
      <c r="G85" s="22">
        <f t="shared" si="14"/>
        <v>1181</v>
      </c>
      <c r="H85" s="22">
        <f t="shared" si="14"/>
        <v>1284</v>
      </c>
      <c r="I85" s="22">
        <f t="shared" si="14"/>
        <v>1078</v>
      </c>
      <c r="J85" s="22">
        <f t="shared" si="14"/>
        <v>678</v>
      </c>
      <c r="K85" s="22">
        <f t="shared" si="14"/>
        <v>678</v>
      </c>
      <c r="L85" s="22">
        <f t="shared" si="14"/>
        <v>760</v>
      </c>
      <c r="M85" s="22">
        <f t="shared" si="14"/>
        <v>1161</v>
      </c>
      <c r="N85" s="22">
        <f t="shared" si="14"/>
        <v>1273</v>
      </c>
      <c r="O85" s="22">
        <f t="shared" si="14"/>
        <v>1253</v>
      </c>
      <c r="P85" s="22">
        <f t="shared" si="14"/>
        <v>1150</v>
      </c>
      <c r="Q85" s="102">
        <f t="shared" si="12"/>
        <v>1027.0769230769231</v>
      </c>
    </row>
    <row r="86" spans="1:17" x14ac:dyDescent="0.25">
      <c r="A86" s="15">
        <v>80</v>
      </c>
      <c r="B86" s="24">
        <v>33090</v>
      </c>
      <c r="C86" s="13">
        <f t="shared" si="13"/>
        <v>7.4001947419668923E-2</v>
      </c>
      <c r="D86" s="22">
        <f t="shared" si="11"/>
        <v>1103</v>
      </c>
      <c r="E86" s="22">
        <f t="shared" si="14"/>
        <v>838</v>
      </c>
      <c r="F86" s="22">
        <f t="shared" si="14"/>
        <v>1125</v>
      </c>
      <c r="G86" s="22">
        <f t="shared" si="14"/>
        <v>1268</v>
      </c>
      <c r="H86" s="22">
        <f t="shared" si="14"/>
        <v>1379</v>
      </c>
      <c r="I86" s="22">
        <f t="shared" si="14"/>
        <v>1158</v>
      </c>
      <c r="J86" s="22">
        <f t="shared" si="14"/>
        <v>728</v>
      </c>
      <c r="K86" s="22">
        <f t="shared" si="14"/>
        <v>728</v>
      </c>
      <c r="L86" s="22">
        <f t="shared" si="14"/>
        <v>816</v>
      </c>
      <c r="M86" s="22">
        <f t="shared" si="14"/>
        <v>1246</v>
      </c>
      <c r="N86" s="22">
        <f t="shared" si="14"/>
        <v>1368</v>
      </c>
      <c r="O86" s="22">
        <f t="shared" si="14"/>
        <v>1346</v>
      </c>
      <c r="P86" s="22">
        <f t="shared" si="14"/>
        <v>1235</v>
      </c>
      <c r="Q86" s="102">
        <f t="shared" si="12"/>
        <v>1102.9230769230769</v>
      </c>
    </row>
    <row r="87" spans="1:17" x14ac:dyDescent="0.25">
      <c r="A87" s="16">
        <v>81</v>
      </c>
      <c r="B87" s="23">
        <v>35400</v>
      </c>
      <c r="C87" s="13">
        <f t="shared" si="13"/>
        <v>6.9809610154125012E-2</v>
      </c>
      <c r="D87" s="22">
        <f t="shared" si="11"/>
        <v>1180</v>
      </c>
      <c r="E87" s="22">
        <f t="shared" si="14"/>
        <v>897</v>
      </c>
      <c r="F87" s="22">
        <f t="shared" si="14"/>
        <v>1204</v>
      </c>
      <c r="G87" s="22">
        <f t="shared" si="14"/>
        <v>1357</v>
      </c>
      <c r="H87" s="22">
        <f t="shared" si="14"/>
        <v>1475</v>
      </c>
      <c r="I87" s="22">
        <f t="shared" si="14"/>
        <v>1239</v>
      </c>
      <c r="J87" s="22">
        <f t="shared" si="14"/>
        <v>779</v>
      </c>
      <c r="K87" s="22">
        <f t="shared" si="14"/>
        <v>779</v>
      </c>
      <c r="L87" s="22">
        <f t="shared" si="14"/>
        <v>873</v>
      </c>
      <c r="M87" s="22">
        <f t="shared" si="14"/>
        <v>1333</v>
      </c>
      <c r="N87" s="22">
        <f t="shared" si="14"/>
        <v>1463</v>
      </c>
      <c r="O87" s="22">
        <f t="shared" si="14"/>
        <v>1440</v>
      </c>
      <c r="P87" s="22">
        <f t="shared" si="14"/>
        <v>1322</v>
      </c>
      <c r="Q87" s="102">
        <f t="shared" si="12"/>
        <v>1180.0769230769231</v>
      </c>
    </row>
    <row r="88" spans="1:17" x14ac:dyDescent="0.25">
      <c r="A88" s="15">
        <v>82</v>
      </c>
      <c r="B88" s="24">
        <v>38010</v>
      </c>
      <c r="C88" s="13">
        <f t="shared" si="13"/>
        <v>7.3728813559321926E-2</v>
      </c>
      <c r="D88" s="22">
        <f t="shared" si="11"/>
        <v>1267</v>
      </c>
      <c r="E88" s="22">
        <f t="shared" si="14"/>
        <v>963</v>
      </c>
      <c r="F88" s="22">
        <f t="shared" si="14"/>
        <v>1292</v>
      </c>
      <c r="G88" s="22">
        <f t="shared" si="14"/>
        <v>1457</v>
      </c>
      <c r="H88" s="22">
        <f t="shared" si="14"/>
        <v>1584</v>
      </c>
      <c r="I88" s="22">
        <f t="shared" si="14"/>
        <v>1330</v>
      </c>
      <c r="J88" s="22">
        <f t="shared" si="14"/>
        <v>836</v>
      </c>
      <c r="K88" s="22">
        <f t="shared" si="14"/>
        <v>836</v>
      </c>
      <c r="L88" s="22">
        <f t="shared" si="14"/>
        <v>938</v>
      </c>
      <c r="M88" s="22">
        <f t="shared" si="14"/>
        <v>1432</v>
      </c>
      <c r="N88" s="22">
        <f t="shared" si="14"/>
        <v>1571</v>
      </c>
      <c r="O88" s="22">
        <f t="shared" si="14"/>
        <v>1546</v>
      </c>
      <c r="P88" s="22">
        <f t="shared" si="14"/>
        <v>1419</v>
      </c>
      <c r="Q88" s="102">
        <f t="shared" si="12"/>
        <v>1267</v>
      </c>
    </row>
    <row r="89" spans="1:17" x14ac:dyDescent="0.25">
      <c r="A89" s="16">
        <v>83</v>
      </c>
      <c r="B89" s="23">
        <v>40860</v>
      </c>
      <c r="C89" s="13">
        <f t="shared" si="13"/>
        <v>7.4980268350434143E-2</v>
      </c>
      <c r="D89" s="22">
        <f t="shared" si="11"/>
        <v>1362</v>
      </c>
      <c r="E89" s="22">
        <f t="shared" si="14"/>
        <v>1035</v>
      </c>
      <c r="F89" s="22">
        <f t="shared" si="14"/>
        <v>1389</v>
      </c>
      <c r="G89" s="22">
        <f t="shared" si="14"/>
        <v>1566</v>
      </c>
      <c r="H89" s="22">
        <f t="shared" si="14"/>
        <v>1703</v>
      </c>
      <c r="I89" s="22">
        <f t="shared" si="14"/>
        <v>1430</v>
      </c>
      <c r="J89" s="22">
        <f t="shared" si="14"/>
        <v>899</v>
      </c>
      <c r="K89" s="22">
        <f t="shared" si="14"/>
        <v>899</v>
      </c>
      <c r="L89" s="22">
        <f t="shared" si="14"/>
        <v>1008</v>
      </c>
      <c r="M89" s="22">
        <f t="shared" si="14"/>
        <v>1539</v>
      </c>
      <c r="N89" s="22">
        <f t="shared" si="14"/>
        <v>1689</v>
      </c>
      <c r="O89" s="22">
        <f t="shared" si="14"/>
        <v>1662</v>
      </c>
      <c r="P89" s="22">
        <f t="shared" si="14"/>
        <v>1525</v>
      </c>
      <c r="Q89" s="102">
        <f t="shared" si="12"/>
        <v>1362</v>
      </c>
    </row>
    <row r="90" spans="1:17" x14ac:dyDescent="0.25">
      <c r="A90" s="15">
        <v>84</v>
      </c>
      <c r="B90" s="24">
        <v>43830</v>
      </c>
      <c r="C90" s="13">
        <f t="shared" si="13"/>
        <v>7.2687224669603534E-2</v>
      </c>
      <c r="D90" s="22">
        <f t="shared" si="11"/>
        <v>1461</v>
      </c>
      <c r="E90" s="22">
        <f t="shared" si="14"/>
        <v>1110</v>
      </c>
      <c r="F90" s="22">
        <f t="shared" si="14"/>
        <v>1490</v>
      </c>
      <c r="G90" s="22">
        <f t="shared" si="14"/>
        <v>1680</v>
      </c>
      <c r="H90" s="22">
        <f t="shared" si="14"/>
        <v>1826</v>
      </c>
      <c r="I90" s="22">
        <f t="shared" si="14"/>
        <v>1534</v>
      </c>
      <c r="J90" s="22">
        <f t="shared" si="14"/>
        <v>964</v>
      </c>
      <c r="K90" s="22">
        <f t="shared" si="14"/>
        <v>964</v>
      </c>
      <c r="L90" s="22">
        <f t="shared" si="14"/>
        <v>1081</v>
      </c>
      <c r="M90" s="22">
        <f t="shared" si="14"/>
        <v>1651</v>
      </c>
      <c r="N90" s="22">
        <f t="shared" si="14"/>
        <v>1812</v>
      </c>
      <c r="O90" s="22">
        <f t="shared" si="14"/>
        <v>1782</v>
      </c>
      <c r="P90" s="22">
        <f t="shared" si="14"/>
        <v>1636</v>
      </c>
      <c r="Q90" s="102">
        <f t="shared" si="12"/>
        <v>1460.8461538461538</v>
      </c>
    </row>
    <row r="91" spans="1:17" x14ac:dyDescent="0.25">
      <c r="A91" s="16">
        <v>85</v>
      </c>
      <c r="B91" s="23">
        <v>46980</v>
      </c>
      <c r="C91" s="13">
        <f t="shared" si="13"/>
        <v>7.186858316221767E-2</v>
      </c>
      <c r="D91" s="22">
        <f t="shared" si="11"/>
        <v>1566</v>
      </c>
      <c r="E91" s="22">
        <f t="shared" si="14"/>
        <v>1190</v>
      </c>
      <c r="F91" s="22">
        <f t="shared" si="14"/>
        <v>1597</v>
      </c>
      <c r="G91" s="22">
        <f t="shared" si="14"/>
        <v>1801</v>
      </c>
      <c r="H91" s="22">
        <f t="shared" si="14"/>
        <v>1958</v>
      </c>
      <c r="I91" s="22">
        <f t="shared" si="14"/>
        <v>1644</v>
      </c>
      <c r="J91" s="22">
        <f t="shared" si="14"/>
        <v>1034</v>
      </c>
      <c r="K91" s="22">
        <f t="shared" si="14"/>
        <v>1034</v>
      </c>
      <c r="L91" s="22">
        <f t="shared" si="14"/>
        <v>1159</v>
      </c>
      <c r="M91" s="22">
        <f t="shared" si="14"/>
        <v>1770</v>
      </c>
      <c r="N91" s="22">
        <f t="shared" si="14"/>
        <v>1942</v>
      </c>
      <c r="O91" s="22">
        <f t="shared" si="14"/>
        <v>1911</v>
      </c>
      <c r="P91" s="22">
        <f t="shared" si="14"/>
        <v>1754</v>
      </c>
      <c r="Q91" s="102">
        <f t="shared" si="12"/>
        <v>1566.1538461538462</v>
      </c>
    </row>
    <row r="92" spans="1:17" x14ac:dyDescent="0.25">
      <c r="A92" s="15">
        <v>86</v>
      </c>
      <c r="B92" s="24">
        <v>50400</v>
      </c>
      <c r="C92" s="13">
        <f t="shared" ref="C92:C105" si="15">B92/B91-1</f>
        <v>7.2796934865900331E-2</v>
      </c>
      <c r="D92" s="22">
        <f t="shared" ref="D92:D105" si="16">B92/30</f>
        <v>1680</v>
      </c>
      <c r="E92" s="22">
        <f t="shared" si="14"/>
        <v>1277</v>
      </c>
      <c r="F92" s="22">
        <f t="shared" si="14"/>
        <v>1714</v>
      </c>
      <c r="G92" s="22">
        <f t="shared" si="14"/>
        <v>1932</v>
      </c>
      <c r="H92" s="22">
        <f t="shared" si="14"/>
        <v>2100</v>
      </c>
      <c r="I92" s="22">
        <f t="shared" si="14"/>
        <v>1764</v>
      </c>
      <c r="J92" s="22">
        <f t="shared" si="14"/>
        <v>1109</v>
      </c>
      <c r="K92" s="22">
        <f t="shared" si="14"/>
        <v>1109</v>
      </c>
      <c r="L92" s="22">
        <f t="shared" si="14"/>
        <v>1243</v>
      </c>
      <c r="M92" s="22">
        <f t="shared" si="14"/>
        <v>1898</v>
      </c>
      <c r="N92" s="22">
        <f t="shared" si="14"/>
        <v>2083</v>
      </c>
      <c r="O92" s="22">
        <f t="shared" si="14"/>
        <v>2050</v>
      </c>
      <c r="P92" s="22">
        <f t="shared" si="14"/>
        <v>1882</v>
      </c>
      <c r="Q92" s="102">
        <f t="shared" si="12"/>
        <v>1680.0769230769231</v>
      </c>
    </row>
    <row r="93" spans="1:17" x14ac:dyDescent="0.25">
      <c r="A93" s="16">
        <v>87</v>
      </c>
      <c r="B93" s="23">
        <v>54000</v>
      </c>
      <c r="C93" s="13">
        <f t="shared" si="15"/>
        <v>7.1428571428571397E-2</v>
      </c>
      <c r="D93" s="22">
        <f t="shared" si="16"/>
        <v>1800</v>
      </c>
      <c r="E93" s="22">
        <f t="shared" ref="E93:P105" si="17">ROUND($D93*E$5/100,0)</f>
        <v>1368</v>
      </c>
      <c r="F93" s="22">
        <f t="shared" si="17"/>
        <v>1836</v>
      </c>
      <c r="G93" s="22">
        <f t="shared" si="17"/>
        <v>2070</v>
      </c>
      <c r="H93" s="22">
        <f t="shared" si="17"/>
        <v>2250</v>
      </c>
      <c r="I93" s="22">
        <f t="shared" si="17"/>
        <v>1890</v>
      </c>
      <c r="J93" s="22">
        <f t="shared" si="17"/>
        <v>1188</v>
      </c>
      <c r="K93" s="22">
        <f t="shared" si="17"/>
        <v>1188</v>
      </c>
      <c r="L93" s="22">
        <f t="shared" si="17"/>
        <v>1332</v>
      </c>
      <c r="M93" s="22">
        <f t="shared" si="17"/>
        <v>2034</v>
      </c>
      <c r="N93" s="22">
        <f t="shared" si="17"/>
        <v>2232</v>
      </c>
      <c r="O93" s="22">
        <f t="shared" si="17"/>
        <v>2196</v>
      </c>
      <c r="P93" s="22">
        <f t="shared" si="17"/>
        <v>2016</v>
      </c>
      <c r="Q93" s="102">
        <f t="shared" si="12"/>
        <v>1800</v>
      </c>
    </row>
    <row r="94" spans="1:17" x14ac:dyDescent="0.25">
      <c r="A94" s="15">
        <v>88</v>
      </c>
      <c r="B94" s="24">
        <v>57930</v>
      </c>
      <c r="C94" s="13">
        <f t="shared" si="15"/>
        <v>7.277777777777783E-2</v>
      </c>
      <c r="D94" s="22">
        <f t="shared" si="16"/>
        <v>1931</v>
      </c>
      <c r="E94" s="22">
        <f t="shared" si="17"/>
        <v>1468</v>
      </c>
      <c r="F94" s="22">
        <f t="shared" si="17"/>
        <v>1970</v>
      </c>
      <c r="G94" s="22">
        <f t="shared" si="17"/>
        <v>2221</v>
      </c>
      <c r="H94" s="22">
        <f t="shared" si="17"/>
        <v>2414</v>
      </c>
      <c r="I94" s="22">
        <f t="shared" si="17"/>
        <v>2028</v>
      </c>
      <c r="J94" s="22">
        <f t="shared" si="17"/>
        <v>1274</v>
      </c>
      <c r="K94" s="22">
        <f t="shared" si="17"/>
        <v>1274</v>
      </c>
      <c r="L94" s="22">
        <f t="shared" si="17"/>
        <v>1429</v>
      </c>
      <c r="M94" s="22">
        <f t="shared" si="17"/>
        <v>2182</v>
      </c>
      <c r="N94" s="22">
        <f t="shared" si="17"/>
        <v>2394</v>
      </c>
      <c r="O94" s="22">
        <f t="shared" si="17"/>
        <v>2356</v>
      </c>
      <c r="P94" s="22">
        <f t="shared" si="17"/>
        <v>2163</v>
      </c>
      <c r="Q94" s="102">
        <f t="shared" si="12"/>
        <v>1931.0769230769231</v>
      </c>
    </row>
    <row r="95" spans="1:17" x14ac:dyDescent="0.25">
      <c r="A95" s="16">
        <v>89</v>
      </c>
      <c r="B95" s="23">
        <v>62220</v>
      </c>
      <c r="C95" s="13">
        <f t="shared" si="15"/>
        <v>7.4054893837389946E-2</v>
      </c>
      <c r="D95" s="22">
        <f t="shared" si="16"/>
        <v>2074</v>
      </c>
      <c r="E95" s="22">
        <f t="shared" si="17"/>
        <v>1576</v>
      </c>
      <c r="F95" s="22">
        <f t="shared" si="17"/>
        <v>2115</v>
      </c>
      <c r="G95" s="22">
        <f t="shared" si="17"/>
        <v>2385</v>
      </c>
      <c r="H95" s="22">
        <f t="shared" si="17"/>
        <v>2593</v>
      </c>
      <c r="I95" s="22">
        <f t="shared" si="17"/>
        <v>2178</v>
      </c>
      <c r="J95" s="22">
        <f t="shared" si="17"/>
        <v>1369</v>
      </c>
      <c r="K95" s="22">
        <f t="shared" si="17"/>
        <v>1369</v>
      </c>
      <c r="L95" s="22">
        <f t="shared" si="17"/>
        <v>1535</v>
      </c>
      <c r="M95" s="22">
        <f t="shared" si="17"/>
        <v>2344</v>
      </c>
      <c r="N95" s="22">
        <f t="shared" si="17"/>
        <v>2572</v>
      </c>
      <c r="O95" s="22">
        <f t="shared" si="17"/>
        <v>2530</v>
      </c>
      <c r="P95" s="22">
        <f t="shared" si="17"/>
        <v>2323</v>
      </c>
      <c r="Q95" s="102">
        <f t="shared" si="12"/>
        <v>2074.0769230769229</v>
      </c>
    </row>
    <row r="96" spans="1:17" x14ac:dyDescent="0.25">
      <c r="A96" s="15">
        <v>90</v>
      </c>
      <c r="B96" s="24">
        <v>67170</v>
      </c>
      <c r="C96" s="13">
        <f t="shared" si="15"/>
        <v>7.9556412729026027E-2</v>
      </c>
      <c r="D96" s="22">
        <f t="shared" si="16"/>
        <v>2239</v>
      </c>
      <c r="E96" s="22">
        <f t="shared" si="17"/>
        <v>1702</v>
      </c>
      <c r="F96" s="22">
        <f t="shared" si="17"/>
        <v>2284</v>
      </c>
      <c r="G96" s="22">
        <f t="shared" si="17"/>
        <v>2575</v>
      </c>
      <c r="H96" s="22">
        <f t="shared" si="17"/>
        <v>2799</v>
      </c>
      <c r="I96" s="22">
        <f t="shared" si="17"/>
        <v>2351</v>
      </c>
      <c r="J96" s="22">
        <f t="shared" si="17"/>
        <v>1478</v>
      </c>
      <c r="K96" s="22">
        <f t="shared" si="17"/>
        <v>1478</v>
      </c>
      <c r="L96" s="22">
        <f t="shared" si="17"/>
        <v>1657</v>
      </c>
      <c r="M96" s="22">
        <f t="shared" si="17"/>
        <v>2530</v>
      </c>
      <c r="N96" s="22">
        <f t="shared" si="17"/>
        <v>2776</v>
      </c>
      <c r="O96" s="22">
        <f t="shared" si="17"/>
        <v>2732</v>
      </c>
      <c r="P96" s="22">
        <f t="shared" si="17"/>
        <v>2508</v>
      </c>
      <c r="Q96" s="102">
        <f t="shared" si="12"/>
        <v>2239.1538461538462</v>
      </c>
    </row>
    <row r="97" spans="1:17" x14ac:dyDescent="0.25">
      <c r="A97" s="16">
        <v>91</v>
      </c>
      <c r="B97" s="23">
        <v>72540</v>
      </c>
      <c r="C97" s="13">
        <f t="shared" si="15"/>
        <v>7.9946404644930746E-2</v>
      </c>
      <c r="D97" s="22">
        <f t="shared" si="16"/>
        <v>2418</v>
      </c>
      <c r="E97" s="22">
        <f t="shared" si="17"/>
        <v>1838</v>
      </c>
      <c r="F97" s="22">
        <f t="shared" si="17"/>
        <v>2466</v>
      </c>
      <c r="G97" s="22">
        <f t="shared" si="17"/>
        <v>2781</v>
      </c>
      <c r="H97" s="22">
        <f t="shared" si="17"/>
        <v>3023</v>
      </c>
      <c r="I97" s="22">
        <f t="shared" si="17"/>
        <v>2539</v>
      </c>
      <c r="J97" s="22">
        <f t="shared" si="17"/>
        <v>1596</v>
      </c>
      <c r="K97" s="22">
        <f t="shared" si="17"/>
        <v>1596</v>
      </c>
      <c r="L97" s="22">
        <f t="shared" si="17"/>
        <v>1789</v>
      </c>
      <c r="M97" s="22">
        <f t="shared" si="17"/>
        <v>2732</v>
      </c>
      <c r="N97" s="22">
        <f t="shared" si="17"/>
        <v>2998</v>
      </c>
      <c r="O97" s="22">
        <f t="shared" si="17"/>
        <v>2950</v>
      </c>
      <c r="P97" s="22">
        <f t="shared" si="17"/>
        <v>2708</v>
      </c>
      <c r="Q97" s="102">
        <f t="shared" si="12"/>
        <v>2418</v>
      </c>
    </row>
    <row r="98" spans="1:17" x14ac:dyDescent="0.25">
      <c r="A98" s="15">
        <v>92</v>
      </c>
      <c r="B98" s="24">
        <v>78330</v>
      </c>
      <c r="C98" s="13">
        <f t="shared" si="15"/>
        <v>7.9818031430934688E-2</v>
      </c>
      <c r="D98" s="22">
        <f t="shared" si="16"/>
        <v>2611</v>
      </c>
      <c r="E98" s="22">
        <f t="shared" si="17"/>
        <v>1984</v>
      </c>
      <c r="F98" s="22">
        <f t="shared" si="17"/>
        <v>2663</v>
      </c>
      <c r="G98" s="22">
        <f t="shared" si="17"/>
        <v>3003</v>
      </c>
      <c r="H98" s="22">
        <f t="shared" si="17"/>
        <v>3264</v>
      </c>
      <c r="I98" s="22">
        <f t="shared" si="17"/>
        <v>2742</v>
      </c>
      <c r="J98" s="22">
        <f t="shared" si="17"/>
        <v>1723</v>
      </c>
      <c r="K98" s="22">
        <f t="shared" si="17"/>
        <v>1723</v>
      </c>
      <c r="L98" s="22">
        <f t="shared" si="17"/>
        <v>1932</v>
      </c>
      <c r="M98" s="22">
        <f t="shared" si="17"/>
        <v>2950</v>
      </c>
      <c r="N98" s="22">
        <f t="shared" si="17"/>
        <v>3238</v>
      </c>
      <c r="O98" s="22">
        <f t="shared" si="17"/>
        <v>3185</v>
      </c>
      <c r="P98" s="22">
        <f t="shared" si="17"/>
        <v>2924</v>
      </c>
      <c r="Q98" s="102">
        <f t="shared" si="12"/>
        <v>2610.9230769230771</v>
      </c>
    </row>
    <row r="99" spans="1:17" x14ac:dyDescent="0.25">
      <c r="A99" s="16">
        <v>93</v>
      </c>
      <c r="B99" s="23">
        <v>84570</v>
      </c>
      <c r="C99" s="13">
        <f t="shared" si="15"/>
        <v>7.9662964381463031E-2</v>
      </c>
      <c r="D99" s="22">
        <f t="shared" si="16"/>
        <v>2819</v>
      </c>
      <c r="E99" s="22">
        <f t="shared" si="17"/>
        <v>2142</v>
      </c>
      <c r="F99" s="22">
        <f t="shared" si="17"/>
        <v>2875</v>
      </c>
      <c r="G99" s="22">
        <f t="shared" si="17"/>
        <v>3242</v>
      </c>
      <c r="H99" s="22">
        <f t="shared" si="17"/>
        <v>3524</v>
      </c>
      <c r="I99" s="22">
        <f t="shared" si="17"/>
        <v>2960</v>
      </c>
      <c r="J99" s="22">
        <f t="shared" si="17"/>
        <v>1861</v>
      </c>
      <c r="K99" s="22">
        <f t="shared" si="17"/>
        <v>1861</v>
      </c>
      <c r="L99" s="22">
        <f t="shared" si="17"/>
        <v>2086</v>
      </c>
      <c r="M99" s="22">
        <f t="shared" si="17"/>
        <v>3185</v>
      </c>
      <c r="N99" s="22">
        <f t="shared" si="17"/>
        <v>3496</v>
      </c>
      <c r="O99" s="22">
        <f t="shared" si="17"/>
        <v>3439</v>
      </c>
      <c r="P99" s="22">
        <f t="shared" si="17"/>
        <v>3157</v>
      </c>
      <c r="Q99" s="102">
        <f t="shared" si="12"/>
        <v>2819</v>
      </c>
    </row>
    <row r="100" spans="1:17" x14ac:dyDescent="0.25">
      <c r="A100" s="15">
        <v>94</v>
      </c>
      <c r="B100" s="24">
        <v>91320</v>
      </c>
      <c r="C100" s="13">
        <f t="shared" si="15"/>
        <v>7.9815537424618554E-2</v>
      </c>
      <c r="D100" s="22">
        <f t="shared" si="16"/>
        <v>3044</v>
      </c>
      <c r="E100" s="22">
        <f t="shared" si="17"/>
        <v>2313</v>
      </c>
      <c r="F100" s="22">
        <f t="shared" si="17"/>
        <v>3105</v>
      </c>
      <c r="G100" s="22">
        <f t="shared" si="17"/>
        <v>3501</v>
      </c>
      <c r="H100" s="22">
        <f t="shared" si="17"/>
        <v>3805</v>
      </c>
      <c r="I100" s="22">
        <f t="shared" si="17"/>
        <v>3196</v>
      </c>
      <c r="J100" s="22">
        <f t="shared" si="17"/>
        <v>2009</v>
      </c>
      <c r="K100" s="22">
        <f t="shared" si="17"/>
        <v>2009</v>
      </c>
      <c r="L100" s="22">
        <f t="shared" si="17"/>
        <v>2253</v>
      </c>
      <c r="M100" s="22">
        <f t="shared" si="17"/>
        <v>3440</v>
      </c>
      <c r="N100" s="22">
        <f t="shared" si="17"/>
        <v>3775</v>
      </c>
      <c r="O100" s="22">
        <f t="shared" si="17"/>
        <v>3714</v>
      </c>
      <c r="P100" s="22">
        <f t="shared" si="17"/>
        <v>3409</v>
      </c>
      <c r="Q100" s="102">
        <f t="shared" si="12"/>
        <v>3044.0769230769229</v>
      </c>
    </row>
    <row r="101" spans="1:17" x14ac:dyDescent="0.25">
      <c r="A101" s="16">
        <v>95</v>
      </c>
      <c r="B101" s="23">
        <v>98640</v>
      </c>
      <c r="C101" s="13">
        <f t="shared" si="15"/>
        <v>8.0157687253613608E-2</v>
      </c>
      <c r="D101" s="22">
        <f t="shared" si="16"/>
        <v>3288</v>
      </c>
      <c r="E101" s="22">
        <f t="shared" si="17"/>
        <v>2499</v>
      </c>
      <c r="F101" s="22">
        <f t="shared" si="17"/>
        <v>3354</v>
      </c>
      <c r="G101" s="22">
        <f t="shared" si="17"/>
        <v>3781</v>
      </c>
      <c r="H101" s="22">
        <f t="shared" si="17"/>
        <v>4110</v>
      </c>
      <c r="I101" s="22">
        <f t="shared" si="17"/>
        <v>3452</v>
      </c>
      <c r="J101" s="22">
        <f t="shared" si="17"/>
        <v>2170</v>
      </c>
      <c r="K101" s="22">
        <f t="shared" si="17"/>
        <v>2170</v>
      </c>
      <c r="L101" s="22">
        <f t="shared" si="17"/>
        <v>2433</v>
      </c>
      <c r="M101" s="22">
        <f t="shared" si="17"/>
        <v>3715</v>
      </c>
      <c r="N101" s="22">
        <f t="shared" si="17"/>
        <v>4077</v>
      </c>
      <c r="O101" s="22">
        <f t="shared" si="17"/>
        <v>4011</v>
      </c>
      <c r="P101" s="22">
        <f t="shared" si="17"/>
        <v>3683</v>
      </c>
      <c r="Q101" s="102">
        <f t="shared" si="12"/>
        <v>3287.9230769230771</v>
      </c>
    </row>
    <row r="102" spans="1:17" x14ac:dyDescent="0.25">
      <c r="A102" s="15">
        <v>96</v>
      </c>
      <c r="B102" s="24">
        <v>107520</v>
      </c>
      <c r="C102" s="13">
        <f t="shared" si="15"/>
        <v>9.002433090024331E-2</v>
      </c>
      <c r="D102" s="22">
        <f t="shared" si="16"/>
        <v>3584</v>
      </c>
      <c r="E102" s="22">
        <f t="shared" si="17"/>
        <v>2724</v>
      </c>
      <c r="F102" s="22">
        <f t="shared" si="17"/>
        <v>3656</v>
      </c>
      <c r="G102" s="22">
        <f t="shared" si="17"/>
        <v>4122</v>
      </c>
      <c r="H102" s="22">
        <f t="shared" si="17"/>
        <v>4480</v>
      </c>
      <c r="I102" s="22">
        <f t="shared" si="17"/>
        <v>3763</v>
      </c>
      <c r="J102" s="22">
        <f t="shared" si="17"/>
        <v>2365</v>
      </c>
      <c r="K102" s="22">
        <f t="shared" si="17"/>
        <v>2365</v>
      </c>
      <c r="L102" s="22">
        <f t="shared" si="17"/>
        <v>2652</v>
      </c>
      <c r="M102" s="22">
        <f t="shared" si="17"/>
        <v>4050</v>
      </c>
      <c r="N102" s="22">
        <f t="shared" si="17"/>
        <v>4444</v>
      </c>
      <c r="O102" s="22">
        <f t="shared" si="17"/>
        <v>4372</v>
      </c>
      <c r="P102" s="22">
        <f t="shared" si="17"/>
        <v>4014</v>
      </c>
      <c r="Q102" s="102">
        <f t="shared" si="12"/>
        <v>3583.9230769230771</v>
      </c>
    </row>
    <row r="103" spans="1:17" x14ac:dyDescent="0.25">
      <c r="A103" s="16">
        <v>97</v>
      </c>
      <c r="B103" s="23">
        <v>117180</v>
      </c>
      <c r="C103" s="13">
        <f t="shared" si="15"/>
        <v>8.984375E-2</v>
      </c>
      <c r="D103" s="22">
        <f t="shared" si="16"/>
        <v>3906</v>
      </c>
      <c r="E103" s="22">
        <f t="shared" si="17"/>
        <v>2969</v>
      </c>
      <c r="F103" s="22">
        <f t="shared" si="17"/>
        <v>3984</v>
      </c>
      <c r="G103" s="22">
        <f t="shared" si="17"/>
        <v>4492</v>
      </c>
      <c r="H103" s="22">
        <f t="shared" si="17"/>
        <v>4883</v>
      </c>
      <c r="I103" s="22">
        <f t="shared" si="17"/>
        <v>4101</v>
      </c>
      <c r="J103" s="22">
        <f t="shared" si="17"/>
        <v>2578</v>
      </c>
      <c r="K103" s="22">
        <f t="shared" si="17"/>
        <v>2578</v>
      </c>
      <c r="L103" s="22">
        <f t="shared" si="17"/>
        <v>2890</v>
      </c>
      <c r="M103" s="22">
        <f t="shared" si="17"/>
        <v>4414</v>
      </c>
      <c r="N103" s="22">
        <f t="shared" si="17"/>
        <v>4843</v>
      </c>
      <c r="O103" s="22">
        <f t="shared" si="17"/>
        <v>4765</v>
      </c>
      <c r="P103" s="22">
        <f t="shared" si="17"/>
        <v>4375</v>
      </c>
      <c r="Q103" s="102">
        <f t="shared" si="12"/>
        <v>3906</v>
      </c>
    </row>
    <row r="104" spans="1:17" x14ac:dyDescent="0.25">
      <c r="A104" s="15">
        <v>98</v>
      </c>
      <c r="B104" s="24">
        <v>127740</v>
      </c>
      <c r="C104" s="13">
        <f t="shared" si="15"/>
        <v>9.0117767537122306E-2</v>
      </c>
      <c r="D104" s="22">
        <f t="shared" si="16"/>
        <v>4258</v>
      </c>
      <c r="E104" s="22">
        <f t="shared" si="17"/>
        <v>3236</v>
      </c>
      <c r="F104" s="22">
        <f t="shared" si="17"/>
        <v>4343</v>
      </c>
      <c r="G104" s="22">
        <f t="shared" si="17"/>
        <v>4897</v>
      </c>
      <c r="H104" s="22">
        <f t="shared" si="17"/>
        <v>5323</v>
      </c>
      <c r="I104" s="22">
        <f t="shared" si="17"/>
        <v>4471</v>
      </c>
      <c r="J104" s="22">
        <f t="shared" si="17"/>
        <v>2810</v>
      </c>
      <c r="K104" s="22">
        <f t="shared" si="17"/>
        <v>2810</v>
      </c>
      <c r="L104" s="22">
        <f t="shared" si="17"/>
        <v>3151</v>
      </c>
      <c r="M104" s="22">
        <f t="shared" si="17"/>
        <v>4812</v>
      </c>
      <c r="N104" s="22">
        <f t="shared" si="17"/>
        <v>5280</v>
      </c>
      <c r="O104" s="22">
        <f t="shared" si="17"/>
        <v>5195</v>
      </c>
      <c r="P104" s="22">
        <f t="shared" si="17"/>
        <v>4769</v>
      </c>
      <c r="Q104" s="102">
        <f t="shared" si="12"/>
        <v>4258.0769230769229</v>
      </c>
    </row>
    <row r="105" spans="1:17" x14ac:dyDescent="0.25">
      <c r="A105" s="16">
        <v>99</v>
      </c>
      <c r="B105" s="23">
        <v>139230</v>
      </c>
      <c r="C105" s="13">
        <f t="shared" si="15"/>
        <v>8.9948332550493282E-2</v>
      </c>
      <c r="D105" s="22">
        <f t="shared" si="16"/>
        <v>4641</v>
      </c>
      <c r="E105" s="22">
        <f t="shared" si="17"/>
        <v>3527</v>
      </c>
      <c r="F105" s="22">
        <f t="shared" si="17"/>
        <v>4734</v>
      </c>
      <c r="G105" s="22">
        <f t="shared" si="17"/>
        <v>5337</v>
      </c>
      <c r="H105" s="22">
        <f t="shared" si="17"/>
        <v>5801</v>
      </c>
      <c r="I105" s="22">
        <f t="shared" si="17"/>
        <v>4873</v>
      </c>
      <c r="J105" s="22">
        <f t="shared" si="17"/>
        <v>3063</v>
      </c>
      <c r="K105" s="22">
        <f t="shared" si="17"/>
        <v>3063</v>
      </c>
      <c r="L105" s="22">
        <f t="shared" si="17"/>
        <v>3434</v>
      </c>
      <c r="M105" s="22">
        <f t="shared" si="17"/>
        <v>5244</v>
      </c>
      <c r="N105" s="22">
        <f t="shared" si="17"/>
        <v>5755</v>
      </c>
      <c r="O105" s="22">
        <f t="shared" si="17"/>
        <v>5662</v>
      </c>
      <c r="P105" s="22">
        <f t="shared" si="17"/>
        <v>5198</v>
      </c>
      <c r="Q105" s="102">
        <f t="shared" si="12"/>
        <v>4640.9230769230771</v>
      </c>
    </row>
    <row r="107" spans="1:17" x14ac:dyDescent="0.25">
      <c r="A107" s="2"/>
      <c r="B107" s="2"/>
      <c r="C107" s="2"/>
    </row>
    <row r="109" spans="1:17" x14ac:dyDescent="0.25">
      <c r="A109" s="2"/>
      <c r="B109" s="2"/>
      <c r="C109" s="2"/>
    </row>
    <row r="111" spans="1:17"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sheetProtection selectLockedCells="1"/>
  <customSheetViews>
    <customSheetView guid="{A4018184-5EB9-4C59-A187-8FEC1EC28DE9}" scale="90" showGridLines="0">
      <selection activeCell="F5" sqref="F5"/>
      <pageMargins left="0.7" right="0.7" top="0.78740157499999996" bottom="0.78740157499999996" header="0.3" footer="0.3"/>
      <pageSetup scale="50" orientation="portrait" r:id="rId1"/>
    </customSheetView>
  </customSheetViews>
  <mergeCells count="1">
    <mergeCell ref="A2:C2"/>
  </mergeCells>
  <phoneticPr fontId="0" type="noConversion"/>
  <pageMargins left="0.7" right="0.7" top="0.78740157499999996" bottom="0.78740157499999996" header="0.3" footer="0.3"/>
  <pageSetup scale="5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theme="4" tint="-0.249977111117893"/>
  </sheetPr>
  <dimension ref="A2:Q171"/>
  <sheetViews>
    <sheetView showGridLines="0" zoomScale="90" zoomScaleNormal="90" workbookViewId="0">
      <selection activeCell="E41" sqref="E41"/>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7" x14ac:dyDescent="0.25">
      <c r="A2" s="132" t="s">
        <v>54</v>
      </c>
      <c r="B2" s="133"/>
      <c r="C2" s="134"/>
    </row>
    <row r="3" spans="1:17" x14ac:dyDescent="0.25">
      <c r="A3" s="8"/>
      <c r="B3" s="21"/>
      <c r="C3" s="21"/>
    </row>
    <row r="4" spans="1:17" x14ac:dyDescent="0.25">
      <c r="D4" s="17" t="s">
        <v>44</v>
      </c>
      <c r="E4" s="17" t="s">
        <v>1</v>
      </c>
      <c r="F4" s="17" t="s">
        <v>2</v>
      </c>
      <c r="G4" s="17" t="s">
        <v>3</v>
      </c>
      <c r="H4" s="17" t="s">
        <v>4</v>
      </c>
      <c r="I4" s="17" t="s">
        <v>5</v>
      </c>
      <c r="J4" s="17" t="s">
        <v>6</v>
      </c>
      <c r="K4" s="17" t="s">
        <v>7</v>
      </c>
      <c r="L4" s="17" t="s">
        <v>8</v>
      </c>
      <c r="M4" s="17" t="s">
        <v>9</v>
      </c>
      <c r="N4" s="17" t="s">
        <v>10</v>
      </c>
      <c r="O4" s="17" t="s">
        <v>11</v>
      </c>
      <c r="P4" s="17" t="s">
        <v>12</v>
      </c>
    </row>
    <row r="5" spans="1:17" x14ac:dyDescent="0.25">
      <c r="B5" s="7"/>
      <c r="C5" s="6"/>
      <c r="D5" s="91">
        <f>AVERAGE(E5:P5)</f>
        <v>100</v>
      </c>
      <c r="E5" s="11">
        <v>80</v>
      </c>
      <c r="F5" s="11">
        <v>83</v>
      </c>
      <c r="G5" s="11">
        <v>98</v>
      </c>
      <c r="H5" s="11">
        <v>95</v>
      </c>
      <c r="I5" s="11">
        <v>100</v>
      </c>
      <c r="J5" s="11">
        <v>77</v>
      </c>
      <c r="K5" s="11">
        <v>75</v>
      </c>
      <c r="L5" s="11">
        <v>76</v>
      </c>
      <c r="M5" s="11">
        <v>113.99999999999999</v>
      </c>
      <c r="N5" s="11">
        <v>134</v>
      </c>
      <c r="O5" s="11">
        <v>142</v>
      </c>
      <c r="P5" s="11">
        <v>126</v>
      </c>
    </row>
    <row r="6" spans="1:17" x14ac:dyDescent="0.25">
      <c r="A6" s="9" t="s">
        <v>0</v>
      </c>
      <c r="B6" s="10" t="s">
        <v>14</v>
      </c>
      <c r="C6" s="12" t="s">
        <v>13</v>
      </c>
      <c r="D6" s="12"/>
      <c r="E6" s="12"/>
      <c r="F6" s="12"/>
      <c r="G6" s="12"/>
      <c r="H6" s="12"/>
      <c r="I6" s="12"/>
      <c r="J6" s="12"/>
      <c r="K6" s="12"/>
      <c r="L6" s="12"/>
      <c r="M6" s="12"/>
      <c r="N6" s="12"/>
      <c r="O6" s="12"/>
      <c r="P6" s="12"/>
      <c r="Q6" s="17" t="s">
        <v>48</v>
      </c>
    </row>
    <row r="7" spans="1:17" x14ac:dyDescent="0.25">
      <c r="A7" s="16">
        <v>1</v>
      </c>
      <c r="B7" s="23">
        <v>30</v>
      </c>
      <c r="C7" s="12"/>
      <c r="D7" s="22">
        <f>B7/30</f>
        <v>1</v>
      </c>
      <c r="E7" s="22">
        <f>ROUND($D7*E$5/100,0)</f>
        <v>1</v>
      </c>
      <c r="F7" s="22">
        <f t="shared" ref="E7:P16" si="0">ROUND($D7*F$5/100,0)</f>
        <v>1</v>
      </c>
      <c r="G7" s="22">
        <f t="shared" si="0"/>
        <v>1</v>
      </c>
      <c r="H7" s="22">
        <f t="shared" si="0"/>
        <v>1</v>
      </c>
      <c r="I7" s="22">
        <f t="shared" si="0"/>
        <v>1</v>
      </c>
      <c r="J7" s="22">
        <f t="shared" si="0"/>
        <v>1</v>
      </c>
      <c r="K7" s="22">
        <f t="shared" si="0"/>
        <v>1</v>
      </c>
      <c r="L7" s="22">
        <f t="shared" si="0"/>
        <v>1</v>
      </c>
      <c r="M7" s="22">
        <f t="shared" si="0"/>
        <v>1</v>
      </c>
      <c r="N7" s="22">
        <f t="shared" si="0"/>
        <v>1</v>
      </c>
      <c r="O7" s="22">
        <f t="shared" si="0"/>
        <v>1</v>
      </c>
      <c r="P7" s="22">
        <f t="shared" si="0"/>
        <v>1</v>
      </c>
      <c r="Q7" s="102">
        <f>AVERAGE(D7:P7)</f>
        <v>1</v>
      </c>
    </row>
    <row r="8" spans="1:17" x14ac:dyDescent="0.25">
      <c r="A8" s="15">
        <v>2</v>
      </c>
      <c r="B8" s="24">
        <v>60</v>
      </c>
      <c r="C8" s="13">
        <f t="shared" ref="C8:C39" si="1">B8/B7-1</f>
        <v>1</v>
      </c>
      <c r="D8" s="22">
        <f t="shared" ref="D8:D38" si="2">B8/30</f>
        <v>2</v>
      </c>
      <c r="E8" s="22">
        <f t="shared" si="0"/>
        <v>2</v>
      </c>
      <c r="F8" s="22">
        <f t="shared" si="0"/>
        <v>2</v>
      </c>
      <c r="G8" s="22">
        <f t="shared" si="0"/>
        <v>2</v>
      </c>
      <c r="H8" s="22">
        <f t="shared" si="0"/>
        <v>2</v>
      </c>
      <c r="I8" s="22">
        <f t="shared" si="0"/>
        <v>2</v>
      </c>
      <c r="J8" s="22">
        <f t="shared" si="0"/>
        <v>2</v>
      </c>
      <c r="K8" s="22">
        <f t="shared" si="0"/>
        <v>2</v>
      </c>
      <c r="L8" s="22">
        <f t="shared" si="0"/>
        <v>2</v>
      </c>
      <c r="M8" s="22">
        <f t="shared" si="0"/>
        <v>2</v>
      </c>
      <c r="N8" s="22">
        <f t="shared" si="0"/>
        <v>3</v>
      </c>
      <c r="O8" s="22">
        <f t="shared" si="0"/>
        <v>3</v>
      </c>
      <c r="P8" s="22">
        <f t="shared" si="0"/>
        <v>3</v>
      </c>
      <c r="Q8" s="102">
        <f t="shared" ref="Q8:Q71" si="3">AVERAGE(D8:P8)</f>
        <v>2.2307692307692308</v>
      </c>
    </row>
    <row r="9" spans="1:17" x14ac:dyDescent="0.25">
      <c r="A9" s="16">
        <v>3</v>
      </c>
      <c r="B9" s="23">
        <v>90</v>
      </c>
      <c r="C9" s="13">
        <f t="shared" si="1"/>
        <v>0.5</v>
      </c>
      <c r="D9" s="22">
        <f t="shared" si="2"/>
        <v>3</v>
      </c>
      <c r="E9" s="22">
        <f t="shared" si="0"/>
        <v>2</v>
      </c>
      <c r="F9" s="22">
        <f t="shared" si="0"/>
        <v>2</v>
      </c>
      <c r="G9" s="22">
        <f t="shared" si="0"/>
        <v>3</v>
      </c>
      <c r="H9" s="22">
        <f t="shared" si="0"/>
        <v>3</v>
      </c>
      <c r="I9" s="22">
        <f t="shared" si="0"/>
        <v>3</v>
      </c>
      <c r="J9" s="22">
        <f t="shared" si="0"/>
        <v>2</v>
      </c>
      <c r="K9" s="22">
        <f t="shared" si="0"/>
        <v>2</v>
      </c>
      <c r="L9" s="22">
        <f t="shared" si="0"/>
        <v>2</v>
      </c>
      <c r="M9" s="22">
        <f t="shared" si="0"/>
        <v>3</v>
      </c>
      <c r="N9" s="22">
        <f t="shared" si="0"/>
        <v>4</v>
      </c>
      <c r="O9" s="22">
        <f t="shared" si="0"/>
        <v>4</v>
      </c>
      <c r="P9" s="22">
        <f t="shared" si="0"/>
        <v>4</v>
      </c>
      <c r="Q9" s="102">
        <f t="shared" si="3"/>
        <v>2.8461538461538463</v>
      </c>
    </row>
    <row r="10" spans="1:17" x14ac:dyDescent="0.25">
      <c r="A10" s="15">
        <v>4</v>
      </c>
      <c r="B10" s="24">
        <v>120</v>
      </c>
      <c r="C10" s="13">
        <f t="shared" si="1"/>
        <v>0.33333333333333326</v>
      </c>
      <c r="D10" s="22">
        <f t="shared" si="2"/>
        <v>4</v>
      </c>
      <c r="E10" s="22">
        <f t="shared" si="0"/>
        <v>3</v>
      </c>
      <c r="F10" s="22">
        <f t="shared" si="0"/>
        <v>3</v>
      </c>
      <c r="G10" s="22">
        <f t="shared" si="0"/>
        <v>4</v>
      </c>
      <c r="H10" s="22">
        <f t="shared" si="0"/>
        <v>4</v>
      </c>
      <c r="I10" s="22">
        <f t="shared" si="0"/>
        <v>4</v>
      </c>
      <c r="J10" s="22">
        <f t="shared" si="0"/>
        <v>3</v>
      </c>
      <c r="K10" s="22">
        <f t="shared" si="0"/>
        <v>3</v>
      </c>
      <c r="L10" s="22">
        <f t="shared" si="0"/>
        <v>3</v>
      </c>
      <c r="M10" s="22">
        <f t="shared" si="0"/>
        <v>5</v>
      </c>
      <c r="N10" s="22">
        <f t="shared" si="0"/>
        <v>5</v>
      </c>
      <c r="O10" s="22">
        <f t="shared" si="0"/>
        <v>6</v>
      </c>
      <c r="P10" s="22">
        <f t="shared" si="0"/>
        <v>5</v>
      </c>
      <c r="Q10" s="102">
        <f t="shared" si="3"/>
        <v>4</v>
      </c>
    </row>
    <row r="11" spans="1:17" x14ac:dyDescent="0.25">
      <c r="A11" s="16">
        <v>5</v>
      </c>
      <c r="B11" s="23">
        <v>150</v>
      </c>
      <c r="C11" s="13">
        <f t="shared" si="1"/>
        <v>0.25</v>
      </c>
      <c r="D11" s="22">
        <f t="shared" si="2"/>
        <v>5</v>
      </c>
      <c r="E11" s="22">
        <f t="shared" si="0"/>
        <v>4</v>
      </c>
      <c r="F11" s="22">
        <f t="shared" si="0"/>
        <v>4</v>
      </c>
      <c r="G11" s="22">
        <f t="shared" si="0"/>
        <v>5</v>
      </c>
      <c r="H11" s="22">
        <f t="shared" si="0"/>
        <v>5</v>
      </c>
      <c r="I11" s="22">
        <f t="shared" si="0"/>
        <v>5</v>
      </c>
      <c r="J11" s="22">
        <f t="shared" si="0"/>
        <v>4</v>
      </c>
      <c r="K11" s="22">
        <f t="shared" si="0"/>
        <v>4</v>
      </c>
      <c r="L11" s="22">
        <f t="shared" si="0"/>
        <v>4</v>
      </c>
      <c r="M11" s="22">
        <f t="shared" si="0"/>
        <v>6</v>
      </c>
      <c r="N11" s="22">
        <f t="shared" si="0"/>
        <v>7</v>
      </c>
      <c r="O11" s="22">
        <f t="shared" si="0"/>
        <v>7</v>
      </c>
      <c r="P11" s="22">
        <f t="shared" si="0"/>
        <v>6</v>
      </c>
      <c r="Q11" s="102">
        <f t="shared" si="3"/>
        <v>5.0769230769230766</v>
      </c>
    </row>
    <row r="12" spans="1:17" x14ac:dyDescent="0.25">
      <c r="A12" s="15">
        <v>6</v>
      </c>
      <c r="B12" s="24">
        <v>180</v>
      </c>
      <c r="C12" s="13">
        <f t="shared" si="1"/>
        <v>0.19999999999999996</v>
      </c>
      <c r="D12" s="22">
        <f t="shared" si="2"/>
        <v>6</v>
      </c>
      <c r="E12" s="22">
        <f t="shared" si="0"/>
        <v>5</v>
      </c>
      <c r="F12" s="22">
        <f t="shared" si="0"/>
        <v>5</v>
      </c>
      <c r="G12" s="22">
        <f t="shared" si="0"/>
        <v>6</v>
      </c>
      <c r="H12" s="22">
        <f t="shared" si="0"/>
        <v>6</v>
      </c>
      <c r="I12" s="22">
        <f t="shared" si="0"/>
        <v>6</v>
      </c>
      <c r="J12" s="22">
        <f t="shared" si="0"/>
        <v>5</v>
      </c>
      <c r="K12" s="22">
        <f t="shared" si="0"/>
        <v>5</v>
      </c>
      <c r="L12" s="22">
        <f t="shared" si="0"/>
        <v>5</v>
      </c>
      <c r="M12" s="22">
        <f t="shared" si="0"/>
        <v>7</v>
      </c>
      <c r="N12" s="22">
        <f t="shared" si="0"/>
        <v>8</v>
      </c>
      <c r="O12" s="22">
        <f t="shared" si="0"/>
        <v>9</v>
      </c>
      <c r="P12" s="22">
        <f t="shared" si="0"/>
        <v>8</v>
      </c>
      <c r="Q12" s="102">
        <f t="shared" si="3"/>
        <v>6.2307692307692308</v>
      </c>
    </row>
    <row r="13" spans="1:17" x14ac:dyDescent="0.25">
      <c r="A13" s="16">
        <v>7</v>
      </c>
      <c r="B13" s="23">
        <v>210</v>
      </c>
      <c r="C13" s="13">
        <f t="shared" si="1"/>
        <v>0.16666666666666674</v>
      </c>
      <c r="D13" s="22">
        <f t="shared" si="2"/>
        <v>7</v>
      </c>
      <c r="E13" s="22">
        <f t="shared" si="0"/>
        <v>6</v>
      </c>
      <c r="F13" s="22">
        <f t="shared" si="0"/>
        <v>6</v>
      </c>
      <c r="G13" s="22">
        <f t="shared" si="0"/>
        <v>7</v>
      </c>
      <c r="H13" s="22">
        <f t="shared" si="0"/>
        <v>7</v>
      </c>
      <c r="I13" s="22">
        <f t="shared" si="0"/>
        <v>7</v>
      </c>
      <c r="J13" s="22">
        <f t="shared" si="0"/>
        <v>5</v>
      </c>
      <c r="K13" s="22">
        <f t="shared" si="0"/>
        <v>5</v>
      </c>
      <c r="L13" s="22">
        <f t="shared" si="0"/>
        <v>5</v>
      </c>
      <c r="M13" s="22">
        <f t="shared" si="0"/>
        <v>8</v>
      </c>
      <c r="N13" s="22">
        <f t="shared" si="0"/>
        <v>9</v>
      </c>
      <c r="O13" s="22">
        <f t="shared" si="0"/>
        <v>10</v>
      </c>
      <c r="P13" s="22">
        <f t="shared" si="0"/>
        <v>9</v>
      </c>
      <c r="Q13" s="102">
        <f t="shared" si="3"/>
        <v>7</v>
      </c>
    </row>
    <row r="14" spans="1:17" x14ac:dyDescent="0.25">
      <c r="A14" s="15">
        <v>8</v>
      </c>
      <c r="B14" s="24">
        <v>240</v>
      </c>
      <c r="C14" s="13">
        <f t="shared" si="1"/>
        <v>0.14285714285714279</v>
      </c>
      <c r="D14" s="22">
        <f t="shared" si="2"/>
        <v>8</v>
      </c>
      <c r="E14" s="22">
        <f t="shared" si="0"/>
        <v>6</v>
      </c>
      <c r="F14" s="22">
        <f t="shared" si="0"/>
        <v>7</v>
      </c>
      <c r="G14" s="22">
        <f t="shared" si="0"/>
        <v>8</v>
      </c>
      <c r="H14" s="22">
        <f t="shared" si="0"/>
        <v>8</v>
      </c>
      <c r="I14" s="22">
        <f t="shared" si="0"/>
        <v>8</v>
      </c>
      <c r="J14" s="22">
        <f t="shared" si="0"/>
        <v>6</v>
      </c>
      <c r="K14" s="22">
        <f t="shared" si="0"/>
        <v>6</v>
      </c>
      <c r="L14" s="22">
        <f t="shared" si="0"/>
        <v>6</v>
      </c>
      <c r="M14" s="22">
        <f t="shared" si="0"/>
        <v>9</v>
      </c>
      <c r="N14" s="22">
        <f t="shared" si="0"/>
        <v>11</v>
      </c>
      <c r="O14" s="22">
        <f t="shared" si="0"/>
        <v>11</v>
      </c>
      <c r="P14" s="22">
        <f t="shared" si="0"/>
        <v>10</v>
      </c>
      <c r="Q14" s="102">
        <f t="shared" si="3"/>
        <v>8</v>
      </c>
    </row>
    <row r="15" spans="1:17" x14ac:dyDescent="0.25">
      <c r="A15" s="16">
        <v>9</v>
      </c>
      <c r="B15" s="23">
        <v>270</v>
      </c>
      <c r="C15" s="13">
        <f t="shared" si="1"/>
        <v>0.125</v>
      </c>
      <c r="D15" s="22">
        <f t="shared" si="2"/>
        <v>9</v>
      </c>
      <c r="E15" s="22">
        <f t="shared" si="0"/>
        <v>7</v>
      </c>
      <c r="F15" s="22">
        <f t="shared" si="0"/>
        <v>7</v>
      </c>
      <c r="G15" s="22">
        <f t="shared" si="0"/>
        <v>9</v>
      </c>
      <c r="H15" s="22">
        <f t="shared" si="0"/>
        <v>9</v>
      </c>
      <c r="I15" s="22">
        <f t="shared" si="0"/>
        <v>9</v>
      </c>
      <c r="J15" s="22">
        <f t="shared" si="0"/>
        <v>7</v>
      </c>
      <c r="K15" s="22">
        <f t="shared" si="0"/>
        <v>7</v>
      </c>
      <c r="L15" s="22">
        <f t="shared" si="0"/>
        <v>7</v>
      </c>
      <c r="M15" s="22">
        <f t="shared" si="0"/>
        <v>10</v>
      </c>
      <c r="N15" s="22">
        <f t="shared" si="0"/>
        <v>12</v>
      </c>
      <c r="O15" s="22">
        <f t="shared" si="0"/>
        <v>13</v>
      </c>
      <c r="P15" s="22">
        <f t="shared" si="0"/>
        <v>11</v>
      </c>
      <c r="Q15" s="102">
        <f t="shared" si="3"/>
        <v>9</v>
      </c>
    </row>
    <row r="16" spans="1:17" x14ac:dyDescent="0.25">
      <c r="A16" s="15">
        <v>10</v>
      </c>
      <c r="B16" s="24">
        <v>300</v>
      </c>
      <c r="C16" s="13">
        <f t="shared" si="1"/>
        <v>0.11111111111111116</v>
      </c>
      <c r="D16" s="22">
        <f t="shared" si="2"/>
        <v>10</v>
      </c>
      <c r="E16" s="22">
        <f t="shared" si="0"/>
        <v>8</v>
      </c>
      <c r="F16" s="22">
        <f t="shared" si="0"/>
        <v>8</v>
      </c>
      <c r="G16" s="22">
        <f t="shared" si="0"/>
        <v>10</v>
      </c>
      <c r="H16" s="22">
        <f t="shared" si="0"/>
        <v>10</v>
      </c>
      <c r="I16" s="22">
        <f t="shared" si="0"/>
        <v>10</v>
      </c>
      <c r="J16" s="22">
        <f t="shared" si="0"/>
        <v>8</v>
      </c>
      <c r="K16" s="22">
        <f t="shared" si="0"/>
        <v>8</v>
      </c>
      <c r="L16" s="22">
        <f t="shared" si="0"/>
        <v>8</v>
      </c>
      <c r="M16" s="22">
        <f t="shared" si="0"/>
        <v>11</v>
      </c>
      <c r="N16" s="22">
        <f t="shared" si="0"/>
        <v>13</v>
      </c>
      <c r="O16" s="22">
        <f t="shared" si="0"/>
        <v>14</v>
      </c>
      <c r="P16" s="22">
        <f t="shared" si="0"/>
        <v>13</v>
      </c>
      <c r="Q16" s="102">
        <f t="shared" si="3"/>
        <v>10.076923076923077</v>
      </c>
    </row>
    <row r="17" spans="1:17" x14ac:dyDescent="0.25">
      <c r="A17" s="16">
        <v>11</v>
      </c>
      <c r="B17" s="23">
        <v>330</v>
      </c>
      <c r="C17" s="13">
        <f t="shared" si="1"/>
        <v>0.10000000000000009</v>
      </c>
      <c r="D17" s="22">
        <f t="shared" si="2"/>
        <v>11</v>
      </c>
      <c r="E17" s="22">
        <f t="shared" ref="E17:P26" si="4">ROUND($D17*E$5/100,0)</f>
        <v>9</v>
      </c>
      <c r="F17" s="22">
        <f t="shared" si="4"/>
        <v>9</v>
      </c>
      <c r="G17" s="22">
        <f t="shared" si="4"/>
        <v>11</v>
      </c>
      <c r="H17" s="22">
        <f t="shared" si="4"/>
        <v>10</v>
      </c>
      <c r="I17" s="22">
        <f t="shared" si="4"/>
        <v>11</v>
      </c>
      <c r="J17" s="22">
        <f t="shared" si="4"/>
        <v>8</v>
      </c>
      <c r="K17" s="22">
        <f t="shared" si="4"/>
        <v>8</v>
      </c>
      <c r="L17" s="22">
        <f t="shared" si="4"/>
        <v>8</v>
      </c>
      <c r="M17" s="22">
        <f t="shared" si="4"/>
        <v>13</v>
      </c>
      <c r="N17" s="22">
        <f t="shared" si="4"/>
        <v>15</v>
      </c>
      <c r="O17" s="22">
        <f t="shared" si="4"/>
        <v>16</v>
      </c>
      <c r="P17" s="22">
        <f t="shared" si="4"/>
        <v>14</v>
      </c>
      <c r="Q17" s="102">
        <f t="shared" si="3"/>
        <v>11</v>
      </c>
    </row>
    <row r="18" spans="1:17" x14ac:dyDescent="0.25">
      <c r="A18" s="15">
        <v>12</v>
      </c>
      <c r="B18" s="24">
        <v>360</v>
      </c>
      <c r="C18" s="13">
        <f t="shared" si="1"/>
        <v>9.0909090909090828E-2</v>
      </c>
      <c r="D18" s="22">
        <f t="shared" si="2"/>
        <v>12</v>
      </c>
      <c r="E18" s="22">
        <f t="shared" si="4"/>
        <v>10</v>
      </c>
      <c r="F18" s="22">
        <f t="shared" si="4"/>
        <v>10</v>
      </c>
      <c r="G18" s="22">
        <f t="shared" si="4"/>
        <v>12</v>
      </c>
      <c r="H18" s="22">
        <f t="shared" si="4"/>
        <v>11</v>
      </c>
      <c r="I18" s="22">
        <f t="shared" si="4"/>
        <v>12</v>
      </c>
      <c r="J18" s="22">
        <f t="shared" si="4"/>
        <v>9</v>
      </c>
      <c r="K18" s="22">
        <f t="shared" si="4"/>
        <v>9</v>
      </c>
      <c r="L18" s="22">
        <f t="shared" si="4"/>
        <v>9</v>
      </c>
      <c r="M18" s="22">
        <f t="shared" si="4"/>
        <v>14</v>
      </c>
      <c r="N18" s="22">
        <f t="shared" si="4"/>
        <v>16</v>
      </c>
      <c r="O18" s="22">
        <f t="shared" si="4"/>
        <v>17</v>
      </c>
      <c r="P18" s="22">
        <f t="shared" si="4"/>
        <v>15</v>
      </c>
      <c r="Q18" s="102">
        <f t="shared" si="3"/>
        <v>12</v>
      </c>
    </row>
    <row r="19" spans="1:17" x14ac:dyDescent="0.25">
      <c r="A19" s="16">
        <v>13</v>
      </c>
      <c r="B19" s="23">
        <v>390</v>
      </c>
      <c r="C19" s="13">
        <f t="shared" si="1"/>
        <v>8.3333333333333259E-2</v>
      </c>
      <c r="D19" s="22">
        <f t="shared" si="2"/>
        <v>13</v>
      </c>
      <c r="E19" s="22">
        <f t="shared" si="4"/>
        <v>10</v>
      </c>
      <c r="F19" s="22">
        <f t="shared" si="4"/>
        <v>11</v>
      </c>
      <c r="G19" s="22">
        <f t="shared" si="4"/>
        <v>13</v>
      </c>
      <c r="H19" s="22">
        <f t="shared" si="4"/>
        <v>12</v>
      </c>
      <c r="I19" s="22">
        <f t="shared" si="4"/>
        <v>13</v>
      </c>
      <c r="J19" s="22">
        <f t="shared" si="4"/>
        <v>10</v>
      </c>
      <c r="K19" s="22">
        <f t="shared" si="4"/>
        <v>10</v>
      </c>
      <c r="L19" s="22">
        <f t="shared" si="4"/>
        <v>10</v>
      </c>
      <c r="M19" s="22">
        <f t="shared" si="4"/>
        <v>15</v>
      </c>
      <c r="N19" s="22">
        <f t="shared" si="4"/>
        <v>17</v>
      </c>
      <c r="O19" s="22">
        <f t="shared" si="4"/>
        <v>18</v>
      </c>
      <c r="P19" s="22">
        <f t="shared" si="4"/>
        <v>16</v>
      </c>
      <c r="Q19" s="102">
        <f t="shared" si="3"/>
        <v>12.923076923076923</v>
      </c>
    </row>
    <row r="20" spans="1:17" x14ac:dyDescent="0.25">
      <c r="A20" s="15">
        <v>14</v>
      </c>
      <c r="B20" s="24">
        <v>420</v>
      </c>
      <c r="C20" s="13">
        <f t="shared" si="1"/>
        <v>7.6923076923076872E-2</v>
      </c>
      <c r="D20" s="22">
        <f t="shared" si="2"/>
        <v>14</v>
      </c>
      <c r="E20" s="22">
        <f t="shared" si="4"/>
        <v>11</v>
      </c>
      <c r="F20" s="22">
        <f t="shared" si="4"/>
        <v>12</v>
      </c>
      <c r="G20" s="22">
        <f t="shared" si="4"/>
        <v>14</v>
      </c>
      <c r="H20" s="22">
        <f t="shared" si="4"/>
        <v>13</v>
      </c>
      <c r="I20" s="22">
        <f t="shared" si="4"/>
        <v>14</v>
      </c>
      <c r="J20" s="22">
        <f t="shared" si="4"/>
        <v>11</v>
      </c>
      <c r="K20" s="22">
        <f t="shared" si="4"/>
        <v>11</v>
      </c>
      <c r="L20" s="22">
        <f t="shared" si="4"/>
        <v>11</v>
      </c>
      <c r="M20" s="22">
        <f t="shared" si="4"/>
        <v>16</v>
      </c>
      <c r="N20" s="22">
        <f t="shared" si="4"/>
        <v>19</v>
      </c>
      <c r="O20" s="22">
        <f t="shared" si="4"/>
        <v>20</v>
      </c>
      <c r="P20" s="22">
        <f t="shared" si="4"/>
        <v>18</v>
      </c>
      <c r="Q20" s="102">
        <f t="shared" si="3"/>
        <v>14.153846153846153</v>
      </c>
    </row>
    <row r="21" spans="1:17" x14ac:dyDescent="0.25">
      <c r="A21" s="16">
        <v>15</v>
      </c>
      <c r="B21" s="23">
        <v>450</v>
      </c>
      <c r="C21" s="13">
        <f t="shared" si="1"/>
        <v>7.1428571428571397E-2</v>
      </c>
      <c r="D21" s="22">
        <f t="shared" si="2"/>
        <v>15</v>
      </c>
      <c r="E21" s="22">
        <f t="shared" si="4"/>
        <v>12</v>
      </c>
      <c r="F21" s="22">
        <f t="shared" si="4"/>
        <v>12</v>
      </c>
      <c r="G21" s="22">
        <f t="shared" si="4"/>
        <v>15</v>
      </c>
      <c r="H21" s="22">
        <f t="shared" si="4"/>
        <v>14</v>
      </c>
      <c r="I21" s="22">
        <f t="shared" si="4"/>
        <v>15</v>
      </c>
      <c r="J21" s="22">
        <f t="shared" si="4"/>
        <v>12</v>
      </c>
      <c r="K21" s="22">
        <f t="shared" si="4"/>
        <v>11</v>
      </c>
      <c r="L21" s="22">
        <f t="shared" si="4"/>
        <v>11</v>
      </c>
      <c r="M21" s="22">
        <f t="shared" si="4"/>
        <v>17</v>
      </c>
      <c r="N21" s="22">
        <f t="shared" si="4"/>
        <v>20</v>
      </c>
      <c r="O21" s="22">
        <f t="shared" si="4"/>
        <v>21</v>
      </c>
      <c r="P21" s="22">
        <f t="shared" si="4"/>
        <v>19</v>
      </c>
      <c r="Q21" s="102">
        <f t="shared" si="3"/>
        <v>14.923076923076923</v>
      </c>
    </row>
    <row r="22" spans="1:17" x14ac:dyDescent="0.25">
      <c r="A22" s="15">
        <v>16</v>
      </c>
      <c r="B22" s="24">
        <v>480</v>
      </c>
      <c r="C22" s="13">
        <f t="shared" si="1"/>
        <v>6.6666666666666652E-2</v>
      </c>
      <c r="D22" s="22">
        <f t="shared" si="2"/>
        <v>16</v>
      </c>
      <c r="E22" s="22">
        <f t="shared" si="4"/>
        <v>13</v>
      </c>
      <c r="F22" s="22">
        <f t="shared" si="4"/>
        <v>13</v>
      </c>
      <c r="G22" s="22">
        <f t="shared" si="4"/>
        <v>16</v>
      </c>
      <c r="H22" s="22">
        <f t="shared" si="4"/>
        <v>15</v>
      </c>
      <c r="I22" s="22">
        <f t="shared" si="4"/>
        <v>16</v>
      </c>
      <c r="J22" s="22">
        <f t="shared" si="4"/>
        <v>12</v>
      </c>
      <c r="K22" s="22">
        <f t="shared" si="4"/>
        <v>12</v>
      </c>
      <c r="L22" s="22">
        <f t="shared" si="4"/>
        <v>12</v>
      </c>
      <c r="M22" s="22">
        <f t="shared" si="4"/>
        <v>18</v>
      </c>
      <c r="N22" s="22">
        <f t="shared" si="4"/>
        <v>21</v>
      </c>
      <c r="O22" s="22">
        <f t="shared" si="4"/>
        <v>23</v>
      </c>
      <c r="P22" s="22">
        <f t="shared" si="4"/>
        <v>20</v>
      </c>
      <c r="Q22" s="102">
        <f t="shared" si="3"/>
        <v>15.923076923076923</v>
      </c>
    </row>
    <row r="23" spans="1:17" x14ac:dyDescent="0.25">
      <c r="A23" s="16">
        <v>17</v>
      </c>
      <c r="B23" s="23">
        <v>510</v>
      </c>
      <c r="C23" s="13">
        <f t="shared" si="1"/>
        <v>6.25E-2</v>
      </c>
      <c r="D23" s="22">
        <f t="shared" si="2"/>
        <v>17</v>
      </c>
      <c r="E23" s="22">
        <f t="shared" si="4"/>
        <v>14</v>
      </c>
      <c r="F23" s="22">
        <f t="shared" si="4"/>
        <v>14</v>
      </c>
      <c r="G23" s="22">
        <f t="shared" si="4"/>
        <v>17</v>
      </c>
      <c r="H23" s="22">
        <f t="shared" si="4"/>
        <v>16</v>
      </c>
      <c r="I23" s="22">
        <f t="shared" si="4"/>
        <v>17</v>
      </c>
      <c r="J23" s="22">
        <f t="shared" si="4"/>
        <v>13</v>
      </c>
      <c r="K23" s="22">
        <f t="shared" si="4"/>
        <v>13</v>
      </c>
      <c r="L23" s="22">
        <f t="shared" si="4"/>
        <v>13</v>
      </c>
      <c r="M23" s="22">
        <f t="shared" si="4"/>
        <v>19</v>
      </c>
      <c r="N23" s="22">
        <f t="shared" si="4"/>
        <v>23</v>
      </c>
      <c r="O23" s="22">
        <f t="shared" si="4"/>
        <v>24</v>
      </c>
      <c r="P23" s="22">
        <f t="shared" si="4"/>
        <v>21</v>
      </c>
      <c r="Q23" s="102">
        <f t="shared" si="3"/>
        <v>17</v>
      </c>
    </row>
    <row r="24" spans="1:17" x14ac:dyDescent="0.25">
      <c r="A24" s="15">
        <v>18</v>
      </c>
      <c r="B24" s="24">
        <v>540</v>
      </c>
      <c r="C24" s="13">
        <f t="shared" si="1"/>
        <v>5.8823529411764719E-2</v>
      </c>
      <c r="D24" s="22">
        <f t="shared" si="2"/>
        <v>18</v>
      </c>
      <c r="E24" s="22">
        <f t="shared" si="4"/>
        <v>14</v>
      </c>
      <c r="F24" s="22">
        <f t="shared" si="4"/>
        <v>15</v>
      </c>
      <c r="G24" s="22">
        <f t="shared" si="4"/>
        <v>18</v>
      </c>
      <c r="H24" s="22">
        <f t="shared" si="4"/>
        <v>17</v>
      </c>
      <c r="I24" s="22">
        <f t="shared" si="4"/>
        <v>18</v>
      </c>
      <c r="J24" s="22">
        <f t="shared" si="4"/>
        <v>14</v>
      </c>
      <c r="K24" s="22">
        <f t="shared" si="4"/>
        <v>14</v>
      </c>
      <c r="L24" s="22">
        <f t="shared" si="4"/>
        <v>14</v>
      </c>
      <c r="M24" s="22">
        <f t="shared" si="4"/>
        <v>21</v>
      </c>
      <c r="N24" s="22">
        <f t="shared" si="4"/>
        <v>24</v>
      </c>
      <c r="O24" s="22">
        <f t="shared" si="4"/>
        <v>26</v>
      </c>
      <c r="P24" s="22">
        <f t="shared" si="4"/>
        <v>23</v>
      </c>
      <c r="Q24" s="102">
        <f t="shared" si="3"/>
        <v>18.153846153846153</v>
      </c>
    </row>
    <row r="25" spans="1:17" x14ac:dyDescent="0.25">
      <c r="A25" s="16">
        <v>19</v>
      </c>
      <c r="B25" s="23">
        <v>570</v>
      </c>
      <c r="C25" s="13">
        <f t="shared" si="1"/>
        <v>5.555555555555558E-2</v>
      </c>
      <c r="D25" s="22">
        <f t="shared" si="2"/>
        <v>19</v>
      </c>
      <c r="E25" s="22">
        <f t="shared" si="4"/>
        <v>15</v>
      </c>
      <c r="F25" s="22">
        <f t="shared" si="4"/>
        <v>16</v>
      </c>
      <c r="G25" s="22">
        <f t="shared" si="4"/>
        <v>19</v>
      </c>
      <c r="H25" s="22">
        <f t="shared" si="4"/>
        <v>18</v>
      </c>
      <c r="I25" s="22">
        <f t="shared" si="4"/>
        <v>19</v>
      </c>
      <c r="J25" s="22">
        <f t="shared" si="4"/>
        <v>15</v>
      </c>
      <c r="K25" s="22">
        <f t="shared" si="4"/>
        <v>14</v>
      </c>
      <c r="L25" s="22">
        <f t="shared" si="4"/>
        <v>14</v>
      </c>
      <c r="M25" s="22">
        <f t="shared" si="4"/>
        <v>22</v>
      </c>
      <c r="N25" s="22">
        <f t="shared" si="4"/>
        <v>25</v>
      </c>
      <c r="O25" s="22">
        <f t="shared" si="4"/>
        <v>27</v>
      </c>
      <c r="P25" s="22">
        <f t="shared" si="4"/>
        <v>24</v>
      </c>
      <c r="Q25" s="102">
        <f t="shared" si="3"/>
        <v>19</v>
      </c>
    </row>
    <row r="26" spans="1:17" x14ac:dyDescent="0.25">
      <c r="A26" s="15">
        <v>20</v>
      </c>
      <c r="B26" s="24">
        <v>600</v>
      </c>
      <c r="C26" s="13">
        <f t="shared" si="1"/>
        <v>5.2631578947368363E-2</v>
      </c>
      <c r="D26" s="22">
        <f t="shared" si="2"/>
        <v>20</v>
      </c>
      <c r="E26" s="22">
        <f t="shared" si="4"/>
        <v>16</v>
      </c>
      <c r="F26" s="22">
        <f t="shared" si="4"/>
        <v>17</v>
      </c>
      <c r="G26" s="22">
        <f t="shared" si="4"/>
        <v>20</v>
      </c>
      <c r="H26" s="22">
        <f t="shared" si="4"/>
        <v>19</v>
      </c>
      <c r="I26" s="22">
        <f t="shared" si="4"/>
        <v>20</v>
      </c>
      <c r="J26" s="22">
        <f t="shared" si="4"/>
        <v>15</v>
      </c>
      <c r="K26" s="22">
        <f t="shared" si="4"/>
        <v>15</v>
      </c>
      <c r="L26" s="22">
        <f t="shared" si="4"/>
        <v>15</v>
      </c>
      <c r="M26" s="22">
        <f t="shared" si="4"/>
        <v>23</v>
      </c>
      <c r="N26" s="22">
        <f t="shared" si="4"/>
        <v>27</v>
      </c>
      <c r="O26" s="22">
        <f t="shared" si="4"/>
        <v>28</v>
      </c>
      <c r="P26" s="22">
        <f t="shared" si="4"/>
        <v>25</v>
      </c>
      <c r="Q26" s="102">
        <f t="shared" si="3"/>
        <v>20</v>
      </c>
    </row>
    <row r="27" spans="1:17" x14ac:dyDescent="0.25">
      <c r="A27" s="16">
        <v>21</v>
      </c>
      <c r="B27" s="23">
        <v>630</v>
      </c>
      <c r="C27" s="13">
        <f t="shared" si="1"/>
        <v>5.0000000000000044E-2</v>
      </c>
      <c r="D27" s="22">
        <f t="shared" si="2"/>
        <v>21</v>
      </c>
      <c r="E27" s="22">
        <f t="shared" ref="E27:P36" si="5">ROUND($D27*E$5/100,0)</f>
        <v>17</v>
      </c>
      <c r="F27" s="22">
        <f t="shared" si="5"/>
        <v>17</v>
      </c>
      <c r="G27" s="22">
        <f t="shared" si="5"/>
        <v>21</v>
      </c>
      <c r="H27" s="22">
        <f t="shared" si="5"/>
        <v>20</v>
      </c>
      <c r="I27" s="22">
        <f t="shared" si="5"/>
        <v>21</v>
      </c>
      <c r="J27" s="22">
        <f t="shared" si="5"/>
        <v>16</v>
      </c>
      <c r="K27" s="22">
        <f t="shared" si="5"/>
        <v>16</v>
      </c>
      <c r="L27" s="22">
        <f t="shared" si="5"/>
        <v>16</v>
      </c>
      <c r="M27" s="22">
        <f t="shared" si="5"/>
        <v>24</v>
      </c>
      <c r="N27" s="22">
        <f t="shared" si="5"/>
        <v>28</v>
      </c>
      <c r="O27" s="22">
        <f t="shared" si="5"/>
        <v>30</v>
      </c>
      <c r="P27" s="22">
        <f t="shared" si="5"/>
        <v>26</v>
      </c>
      <c r="Q27" s="102">
        <f t="shared" si="3"/>
        <v>21</v>
      </c>
    </row>
    <row r="28" spans="1:17" x14ac:dyDescent="0.25">
      <c r="A28" s="15">
        <v>22</v>
      </c>
      <c r="B28" s="24">
        <v>660</v>
      </c>
      <c r="C28" s="13">
        <f t="shared" si="1"/>
        <v>4.7619047619047672E-2</v>
      </c>
      <c r="D28" s="22">
        <f t="shared" si="2"/>
        <v>22</v>
      </c>
      <c r="E28" s="22">
        <f t="shared" si="5"/>
        <v>18</v>
      </c>
      <c r="F28" s="22">
        <f t="shared" si="5"/>
        <v>18</v>
      </c>
      <c r="G28" s="22">
        <f t="shared" si="5"/>
        <v>22</v>
      </c>
      <c r="H28" s="22">
        <f t="shared" si="5"/>
        <v>21</v>
      </c>
      <c r="I28" s="22">
        <f t="shared" si="5"/>
        <v>22</v>
      </c>
      <c r="J28" s="22">
        <f t="shared" si="5"/>
        <v>17</v>
      </c>
      <c r="K28" s="22">
        <f t="shared" si="5"/>
        <v>17</v>
      </c>
      <c r="L28" s="22">
        <f t="shared" si="5"/>
        <v>17</v>
      </c>
      <c r="M28" s="22">
        <f t="shared" si="5"/>
        <v>25</v>
      </c>
      <c r="N28" s="22">
        <f t="shared" si="5"/>
        <v>29</v>
      </c>
      <c r="O28" s="22">
        <f t="shared" si="5"/>
        <v>31</v>
      </c>
      <c r="P28" s="22">
        <f t="shared" si="5"/>
        <v>28</v>
      </c>
      <c r="Q28" s="102">
        <f t="shared" si="3"/>
        <v>22.076923076923077</v>
      </c>
    </row>
    <row r="29" spans="1:17" x14ac:dyDescent="0.25">
      <c r="A29" s="16">
        <v>23</v>
      </c>
      <c r="B29" s="23">
        <v>690</v>
      </c>
      <c r="C29" s="13">
        <f t="shared" si="1"/>
        <v>4.5454545454545414E-2</v>
      </c>
      <c r="D29" s="22">
        <f t="shared" si="2"/>
        <v>23</v>
      </c>
      <c r="E29" s="22">
        <f t="shared" si="5"/>
        <v>18</v>
      </c>
      <c r="F29" s="22">
        <f t="shared" si="5"/>
        <v>19</v>
      </c>
      <c r="G29" s="22">
        <f t="shared" si="5"/>
        <v>23</v>
      </c>
      <c r="H29" s="22">
        <f t="shared" si="5"/>
        <v>22</v>
      </c>
      <c r="I29" s="22">
        <f t="shared" si="5"/>
        <v>23</v>
      </c>
      <c r="J29" s="22">
        <f t="shared" si="5"/>
        <v>18</v>
      </c>
      <c r="K29" s="22">
        <f t="shared" si="5"/>
        <v>17</v>
      </c>
      <c r="L29" s="22">
        <f t="shared" si="5"/>
        <v>17</v>
      </c>
      <c r="M29" s="22">
        <f t="shared" si="5"/>
        <v>26</v>
      </c>
      <c r="N29" s="22">
        <f t="shared" si="5"/>
        <v>31</v>
      </c>
      <c r="O29" s="22">
        <f t="shared" si="5"/>
        <v>33</v>
      </c>
      <c r="P29" s="22">
        <f t="shared" si="5"/>
        <v>29</v>
      </c>
      <c r="Q29" s="102">
        <f t="shared" si="3"/>
        <v>23</v>
      </c>
    </row>
    <row r="30" spans="1:17" x14ac:dyDescent="0.25">
      <c r="A30" s="15">
        <v>24</v>
      </c>
      <c r="B30" s="24">
        <v>720</v>
      </c>
      <c r="C30" s="13">
        <f t="shared" si="1"/>
        <v>4.3478260869565188E-2</v>
      </c>
      <c r="D30" s="22">
        <f t="shared" si="2"/>
        <v>24</v>
      </c>
      <c r="E30" s="22">
        <f t="shared" si="5"/>
        <v>19</v>
      </c>
      <c r="F30" s="22">
        <f t="shared" si="5"/>
        <v>20</v>
      </c>
      <c r="G30" s="22">
        <f t="shared" si="5"/>
        <v>24</v>
      </c>
      <c r="H30" s="22">
        <f t="shared" si="5"/>
        <v>23</v>
      </c>
      <c r="I30" s="22">
        <f t="shared" si="5"/>
        <v>24</v>
      </c>
      <c r="J30" s="22">
        <f t="shared" si="5"/>
        <v>18</v>
      </c>
      <c r="K30" s="22">
        <f t="shared" si="5"/>
        <v>18</v>
      </c>
      <c r="L30" s="22">
        <f t="shared" si="5"/>
        <v>18</v>
      </c>
      <c r="M30" s="22">
        <f t="shared" si="5"/>
        <v>27</v>
      </c>
      <c r="N30" s="22">
        <f t="shared" si="5"/>
        <v>32</v>
      </c>
      <c r="O30" s="22">
        <f t="shared" si="5"/>
        <v>34</v>
      </c>
      <c r="P30" s="22">
        <f t="shared" si="5"/>
        <v>30</v>
      </c>
      <c r="Q30" s="102">
        <f t="shared" si="3"/>
        <v>23.923076923076923</v>
      </c>
    </row>
    <row r="31" spans="1:17" x14ac:dyDescent="0.25">
      <c r="A31" s="16">
        <v>25</v>
      </c>
      <c r="B31" s="23">
        <v>750</v>
      </c>
      <c r="C31" s="13">
        <f t="shared" si="1"/>
        <v>4.1666666666666741E-2</v>
      </c>
      <c r="D31" s="22">
        <f t="shared" si="2"/>
        <v>25</v>
      </c>
      <c r="E31" s="22">
        <f t="shared" si="5"/>
        <v>20</v>
      </c>
      <c r="F31" s="22">
        <f t="shared" si="5"/>
        <v>21</v>
      </c>
      <c r="G31" s="22">
        <f t="shared" si="5"/>
        <v>25</v>
      </c>
      <c r="H31" s="22">
        <f t="shared" si="5"/>
        <v>24</v>
      </c>
      <c r="I31" s="22">
        <f t="shared" si="5"/>
        <v>25</v>
      </c>
      <c r="J31" s="22">
        <f t="shared" si="5"/>
        <v>19</v>
      </c>
      <c r="K31" s="22">
        <f t="shared" si="5"/>
        <v>19</v>
      </c>
      <c r="L31" s="22">
        <f t="shared" si="5"/>
        <v>19</v>
      </c>
      <c r="M31" s="22">
        <f t="shared" si="5"/>
        <v>29</v>
      </c>
      <c r="N31" s="22">
        <f t="shared" si="5"/>
        <v>34</v>
      </c>
      <c r="O31" s="22">
        <f t="shared" si="5"/>
        <v>36</v>
      </c>
      <c r="P31" s="22">
        <f t="shared" si="5"/>
        <v>32</v>
      </c>
      <c r="Q31" s="102">
        <f t="shared" si="3"/>
        <v>25.23076923076923</v>
      </c>
    </row>
    <row r="32" spans="1:17" x14ac:dyDescent="0.25">
      <c r="A32" s="15">
        <v>26</v>
      </c>
      <c r="B32" s="24">
        <v>780</v>
      </c>
      <c r="C32" s="13">
        <f t="shared" si="1"/>
        <v>4.0000000000000036E-2</v>
      </c>
      <c r="D32" s="22">
        <f t="shared" si="2"/>
        <v>26</v>
      </c>
      <c r="E32" s="22">
        <f t="shared" si="5"/>
        <v>21</v>
      </c>
      <c r="F32" s="22">
        <f t="shared" si="5"/>
        <v>22</v>
      </c>
      <c r="G32" s="22">
        <f t="shared" si="5"/>
        <v>25</v>
      </c>
      <c r="H32" s="22">
        <f t="shared" si="5"/>
        <v>25</v>
      </c>
      <c r="I32" s="22">
        <f t="shared" si="5"/>
        <v>26</v>
      </c>
      <c r="J32" s="22">
        <f t="shared" si="5"/>
        <v>20</v>
      </c>
      <c r="K32" s="22">
        <f t="shared" si="5"/>
        <v>20</v>
      </c>
      <c r="L32" s="22">
        <f t="shared" si="5"/>
        <v>20</v>
      </c>
      <c r="M32" s="22">
        <f t="shared" si="5"/>
        <v>30</v>
      </c>
      <c r="N32" s="22">
        <f t="shared" si="5"/>
        <v>35</v>
      </c>
      <c r="O32" s="22">
        <f t="shared" si="5"/>
        <v>37</v>
      </c>
      <c r="P32" s="22">
        <f t="shared" si="5"/>
        <v>33</v>
      </c>
      <c r="Q32" s="102">
        <f t="shared" si="3"/>
        <v>26.153846153846153</v>
      </c>
    </row>
    <row r="33" spans="1:17" x14ac:dyDescent="0.25">
      <c r="A33" s="16">
        <v>27</v>
      </c>
      <c r="B33" s="23">
        <v>840</v>
      </c>
      <c r="C33" s="13">
        <f t="shared" si="1"/>
        <v>7.6923076923076872E-2</v>
      </c>
      <c r="D33" s="22">
        <f t="shared" si="2"/>
        <v>28</v>
      </c>
      <c r="E33" s="22">
        <f t="shared" si="5"/>
        <v>22</v>
      </c>
      <c r="F33" s="22">
        <f t="shared" si="5"/>
        <v>23</v>
      </c>
      <c r="G33" s="22">
        <f t="shared" si="5"/>
        <v>27</v>
      </c>
      <c r="H33" s="22">
        <f t="shared" si="5"/>
        <v>27</v>
      </c>
      <c r="I33" s="22">
        <f t="shared" si="5"/>
        <v>28</v>
      </c>
      <c r="J33" s="22">
        <f t="shared" si="5"/>
        <v>22</v>
      </c>
      <c r="K33" s="22">
        <f t="shared" si="5"/>
        <v>21</v>
      </c>
      <c r="L33" s="22">
        <f t="shared" si="5"/>
        <v>21</v>
      </c>
      <c r="M33" s="22">
        <f t="shared" si="5"/>
        <v>32</v>
      </c>
      <c r="N33" s="22">
        <f t="shared" si="5"/>
        <v>38</v>
      </c>
      <c r="O33" s="22">
        <f t="shared" si="5"/>
        <v>40</v>
      </c>
      <c r="P33" s="22">
        <f t="shared" si="5"/>
        <v>35</v>
      </c>
      <c r="Q33" s="102">
        <f t="shared" si="3"/>
        <v>28</v>
      </c>
    </row>
    <row r="34" spans="1:17" x14ac:dyDescent="0.25">
      <c r="A34" s="15">
        <v>28</v>
      </c>
      <c r="B34" s="24">
        <v>900</v>
      </c>
      <c r="C34" s="13">
        <f t="shared" si="1"/>
        <v>7.1428571428571397E-2</v>
      </c>
      <c r="D34" s="22">
        <f t="shared" si="2"/>
        <v>30</v>
      </c>
      <c r="E34" s="22">
        <f t="shared" si="5"/>
        <v>24</v>
      </c>
      <c r="F34" s="22">
        <f t="shared" si="5"/>
        <v>25</v>
      </c>
      <c r="G34" s="22">
        <f t="shared" si="5"/>
        <v>29</v>
      </c>
      <c r="H34" s="22">
        <f t="shared" si="5"/>
        <v>29</v>
      </c>
      <c r="I34" s="22">
        <f t="shared" si="5"/>
        <v>30</v>
      </c>
      <c r="J34" s="22">
        <f t="shared" si="5"/>
        <v>23</v>
      </c>
      <c r="K34" s="22">
        <f t="shared" si="5"/>
        <v>23</v>
      </c>
      <c r="L34" s="22">
        <f t="shared" si="5"/>
        <v>23</v>
      </c>
      <c r="M34" s="22">
        <f t="shared" si="5"/>
        <v>34</v>
      </c>
      <c r="N34" s="22">
        <f t="shared" si="5"/>
        <v>40</v>
      </c>
      <c r="O34" s="22">
        <f t="shared" si="5"/>
        <v>43</v>
      </c>
      <c r="P34" s="22">
        <f t="shared" si="5"/>
        <v>38</v>
      </c>
      <c r="Q34" s="102">
        <f t="shared" si="3"/>
        <v>30.076923076923077</v>
      </c>
    </row>
    <row r="35" spans="1:17" x14ac:dyDescent="0.25">
      <c r="A35" s="16">
        <v>29</v>
      </c>
      <c r="B35" s="23">
        <v>960</v>
      </c>
      <c r="C35" s="13">
        <f t="shared" si="1"/>
        <v>6.6666666666666652E-2</v>
      </c>
      <c r="D35" s="22">
        <f t="shared" si="2"/>
        <v>32</v>
      </c>
      <c r="E35" s="22">
        <f t="shared" si="5"/>
        <v>26</v>
      </c>
      <c r="F35" s="22">
        <f t="shared" si="5"/>
        <v>27</v>
      </c>
      <c r="G35" s="22">
        <f t="shared" si="5"/>
        <v>31</v>
      </c>
      <c r="H35" s="22">
        <f t="shared" si="5"/>
        <v>30</v>
      </c>
      <c r="I35" s="22">
        <f t="shared" si="5"/>
        <v>32</v>
      </c>
      <c r="J35" s="22">
        <f t="shared" si="5"/>
        <v>25</v>
      </c>
      <c r="K35" s="22">
        <f t="shared" si="5"/>
        <v>24</v>
      </c>
      <c r="L35" s="22">
        <f t="shared" si="5"/>
        <v>24</v>
      </c>
      <c r="M35" s="22">
        <f t="shared" si="5"/>
        <v>36</v>
      </c>
      <c r="N35" s="22">
        <f t="shared" si="5"/>
        <v>43</v>
      </c>
      <c r="O35" s="22">
        <f t="shared" si="5"/>
        <v>45</v>
      </c>
      <c r="P35" s="22">
        <f t="shared" si="5"/>
        <v>40</v>
      </c>
      <c r="Q35" s="102">
        <f t="shared" si="3"/>
        <v>31.923076923076923</v>
      </c>
    </row>
    <row r="36" spans="1:17" x14ac:dyDescent="0.25">
      <c r="A36" s="15">
        <v>30</v>
      </c>
      <c r="B36" s="24">
        <v>1020</v>
      </c>
      <c r="C36" s="13">
        <f t="shared" si="1"/>
        <v>6.25E-2</v>
      </c>
      <c r="D36" s="22">
        <f t="shared" si="2"/>
        <v>34</v>
      </c>
      <c r="E36" s="22">
        <f t="shared" si="5"/>
        <v>27</v>
      </c>
      <c r="F36" s="22">
        <f t="shared" si="5"/>
        <v>28</v>
      </c>
      <c r="G36" s="22">
        <f t="shared" si="5"/>
        <v>33</v>
      </c>
      <c r="H36" s="22">
        <f t="shared" si="5"/>
        <v>32</v>
      </c>
      <c r="I36" s="22">
        <f t="shared" si="5"/>
        <v>34</v>
      </c>
      <c r="J36" s="22">
        <f t="shared" si="5"/>
        <v>26</v>
      </c>
      <c r="K36" s="22">
        <f t="shared" si="5"/>
        <v>26</v>
      </c>
      <c r="L36" s="22">
        <f t="shared" si="5"/>
        <v>26</v>
      </c>
      <c r="M36" s="22">
        <f t="shared" si="5"/>
        <v>39</v>
      </c>
      <c r="N36" s="22">
        <f t="shared" si="5"/>
        <v>46</v>
      </c>
      <c r="O36" s="22">
        <f t="shared" si="5"/>
        <v>48</v>
      </c>
      <c r="P36" s="22">
        <f t="shared" si="5"/>
        <v>43</v>
      </c>
      <c r="Q36" s="102">
        <f t="shared" si="3"/>
        <v>34</v>
      </c>
    </row>
    <row r="37" spans="1:17" x14ac:dyDescent="0.25">
      <c r="A37" s="16">
        <v>31</v>
      </c>
      <c r="B37" s="23">
        <v>1080</v>
      </c>
      <c r="C37" s="13">
        <f t="shared" si="1"/>
        <v>5.8823529411764719E-2</v>
      </c>
      <c r="D37" s="22">
        <f t="shared" si="2"/>
        <v>36</v>
      </c>
      <c r="E37" s="22">
        <f t="shared" ref="E37:P46" si="6">ROUND($D37*E$5/100,0)</f>
        <v>29</v>
      </c>
      <c r="F37" s="22">
        <f t="shared" si="6"/>
        <v>30</v>
      </c>
      <c r="G37" s="22">
        <f t="shared" si="6"/>
        <v>35</v>
      </c>
      <c r="H37" s="22">
        <f t="shared" si="6"/>
        <v>34</v>
      </c>
      <c r="I37" s="22">
        <f t="shared" si="6"/>
        <v>36</v>
      </c>
      <c r="J37" s="22">
        <f t="shared" si="6"/>
        <v>28</v>
      </c>
      <c r="K37" s="22">
        <f t="shared" si="6"/>
        <v>27</v>
      </c>
      <c r="L37" s="22">
        <f t="shared" si="6"/>
        <v>27</v>
      </c>
      <c r="M37" s="22">
        <f t="shared" si="6"/>
        <v>41</v>
      </c>
      <c r="N37" s="22">
        <f t="shared" si="6"/>
        <v>48</v>
      </c>
      <c r="O37" s="22">
        <f t="shared" si="6"/>
        <v>51</v>
      </c>
      <c r="P37" s="22">
        <f t="shared" si="6"/>
        <v>45</v>
      </c>
      <c r="Q37" s="102">
        <f t="shared" si="3"/>
        <v>35.92307692307692</v>
      </c>
    </row>
    <row r="38" spans="1:17" x14ac:dyDescent="0.25">
      <c r="A38" s="15">
        <v>32</v>
      </c>
      <c r="B38" s="24">
        <v>1140</v>
      </c>
      <c r="C38" s="13">
        <f t="shared" si="1"/>
        <v>5.555555555555558E-2</v>
      </c>
      <c r="D38" s="22">
        <f t="shared" si="2"/>
        <v>38</v>
      </c>
      <c r="E38" s="22">
        <f t="shared" si="6"/>
        <v>30</v>
      </c>
      <c r="F38" s="22">
        <f t="shared" si="6"/>
        <v>32</v>
      </c>
      <c r="G38" s="22">
        <f t="shared" si="6"/>
        <v>37</v>
      </c>
      <c r="H38" s="22">
        <f t="shared" si="6"/>
        <v>36</v>
      </c>
      <c r="I38" s="22">
        <f t="shared" si="6"/>
        <v>38</v>
      </c>
      <c r="J38" s="22">
        <f t="shared" si="6"/>
        <v>29</v>
      </c>
      <c r="K38" s="22">
        <f t="shared" si="6"/>
        <v>29</v>
      </c>
      <c r="L38" s="22">
        <f t="shared" si="6"/>
        <v>29</v>
      </c>
      <c r="M38" s="22">
        <f t="shared" si="6"/>
        <v>43</v>
      </c>
      <c r="N38" s="22">
        <f t="shared" si="6"/>
        <v>51</v>
      </c>
      <c r="O38" s="22">
        <f t="shared" si="6"/>
        <v>54</v>
      </c>
      <c r="P38" s="22">
        <f t="shared" si="6"/>
        <v>48</v>
      </c>
      <c r="Q38" s="102">
        <f t="shared" si="3"/>
        <v>38</v>
      </c>
    </row>
    <row r="39" spans="1:17" x14ac:dyDescent="0.25">
      <c r="A39" s="16">
        <v>33</v>
      </c>
      <c r="B39" s="23">
        <v>1230</v>
      </c>
      <c r="C39" s="13">
        <f t="shared" si="1"/>
        <v>7.8947368421052655E-2</v>
      </c>
      <c r="D39" s="22">
        <f t="shared" ref="D39:D70" si="7">B39/30</f>
        <v>41</v>
      </c>
      <c r="E39" s="22">
        <f t="shared" si="6"/>
        <v>33</v>
      </c>
      <c r="F39" s="22">
        <f t="shared" si="6"/>
        <v>34</v>
      </c>
      <c r="G39" s="22">
        <f t="shared" si="6"/>
        <v>40</v>
      </c>
      <c r="H39" s="22">
        <f t="shared" si="6"/>
        <v>39</v>
      </c>
      <c r="I39" s="22">
        <f t="shared" si="6"/>
        <v>41</v>
      </c>
      <c r="J39" s="22">
        <f t="shared" si="6"/>
        <v>32</v>
      </c>
      <c r="K39" s="22">
        <f t="shared" si="6"/>
        <v>31</v>
      </c>
      <c r="L39" s="22">
        <f t="shared" si="6"/>
        <v>31</v>
      </c>
      <c r="M39" s="22">
        <f t="shared" si="6"/>
        <v>47</v>
      </c>
      <c r="N39" s="22">
        <f t="shared" si="6"/>
        <v>55</v>
      </c>
      <c r="O39" s="22">
        <f t="shared" si="6"/>
        <v>58</v>
      </c>
      <c r="P39" s="22">
        <f t="shared" si="6"/>
        <v>52</v>
      </c>
      <c r="Q39" s="102">
        <f t="shared" si="3"/>
        <v>41.07692307692308</v>
      </c>
    </row>
    <row r="40" spans="1:17" x14ac:dyDescent="0.25">
      <c r="A40" s="15">
        <v>34</v>
      </c>
      <c r="B40" s="24">
        <v>1320</v>
      </c>
      <c r="C40" s="13">
        <f t="shared" ref="C40:C71" si="8">B40/B39-1</f>
        <v>7.3170731707317138E-2</v>
      </c>
      <c r="D40" s="22">
        <f t="shared" si="7"/>
        <v>44</v>
      </c>
      <c r="E40" s="22">
        <f t="shared" si="6"/>
        <v>35</v>
      </c>
      <c r="F40" s="22">
        <f t="shared" si="6"/>
        <v>37</v>
      </c>
      <c r="G40" s="22">
        <f t="shared" si="6"/>
        <v>43</v>
      </c>
      <c r="H40" s="22">
        <f t="shared" si="6"/>
        <v>42</v>
      </c>
      <c r="I40" s="22">
        <f t="shared" si="6"/>
        <v>44</v>
      </c>
      <c r="J40" s="22">
        <f t="shared" si="6"/>
        <v>34</v>
      </c>
      <c r="K40" s="22">
        <f t="shared" si="6"/>
        <v>33</v>
      </c>
      <c r="L40" s="22">
        <f t="shared" si="6"/>
        <v>33</v>
      </c>
      <c r="M40" s="22">
        <f t="shared" si="6"/>
        <v>50</v>
      </c>
      <c r="N40" s="22">
        <f t="shared" si="6"/>
        <v>59</v>
      </c>
      <c r="O40" s="22">
        <f t="shared" si="6"/>
        <v>62</v>
      </c>
      <c r="P40" s="22">
        <f t="shared" si="6"/>
        <v>55</v>
      </c>
      <c r="Q40" s="102">
        <f t="shared" si="3"/>
        <v>43.92307692307692</v>
      </c>
    </row>
    <row r="41" spans="1:17" x14ac:dyDescent="0.25">
      <c r="A41" s="16">
        <v>35</v>
      </c>
      <c r="B41" s="23">
        <v>1410</v>
      </c>
      <c r="C41" s="13">
        <f t="shared" si="8"/>
        <v>6.8181818181818121E-2</v>
      </c>
      <c r="D41" s="22">
        <f t="shared" si="7"/>
        <v>47</v>
      </c>
      <c r="E41" s="22">
        <f t="shared" si="6"/>
        <v>38</v>
      </c>
      <c r="F41" s="22">
        <f t="shared" si="6"/>
        <v>39</v>
      </c>
      <c r="G41" s="22">
        <f t="shared" si="6"/>
        <v>46</v>
      </c>
      <c r="H41" s="22">
        <f t="shared" si="6"/>
        <v>45</v>
      </c>
      <c r="I41" s="22">
        <f t="shared" si="6"/>
        <v>47</v>
      </c>
      <c r="J41" s="22">
        <f t="shared" si="6"/>
        <v>36</v>
      </c>
      <c r="K41" s="22">
        <f t="shared" si="6"/>
        <v>35</v>
      </c>
      <c r="L41" s="22">
        <f t="shared" si="6"/>
        <v>36</v>
      </c>
      <c r="M41" s="22">
        <f t="shared" si="6"/>
        <v>54</v>
      </c>
      <c r="N41" s="22">
        <f t="shared" si="6"/>
        <v>63</v>
      </c>
      <c r="O41" s="22">
        <f t="shared" si="6"/>
        <v>67</v>
      </c>
      <c r="P41" s="22">
        <f t="shared" si="6"/>
        <v>59</v>
      </c>
      <c r="Q41" s="102">
        <f t="shared" si="3"/>
        <v>47.07692307692308</v>
      </c>
    </row>
    <row r="42" spans="1:17" x14ac:dyDescent="0.25">
      <c r="A42" s="15">
        <v>36</v>
      </c>
      <c r="B42" s="24">
        <v>1530</v>
      </c>
      <c r="C42" s="13">
        <f t="shared" si="8"/>
        <v>8.5106382978723305E-2</v>
      </c>
      <c r="D42" s="22">
        <f t="shared" si="7"/>
        <v>51</v>
      </c>
      <c r="E42" s="22">
        <f t="shared" si="6"/>
        <v>41</v>
      </c>
      <c r="F42" s="22">
        <f t="shared" si="6"/>
        <v>42</v>
      </c>
      <c r="G42" s="22">
        <f t="shared" si="6"/>
        <v>50</v>
      </c>
      <c r="H42" s="22">
        <f t="shared" si="6"/>
        <v>48</v>
      </c>
      <c r="I42" s="22">
        <f t="shared" si="6"/>
        <v>51</v>
      </c>
      <c r="J42" s="22">
        <f t="shared" si="6"/>
        <v>39</v>
      </c>
      <c r="K42" s="22">
        <f t="shared" si="6"/>
        <v>38</v>
      </c>
      <c r="L42" s="22">
        <f t="shared" si="6"/>
        <v>39</v>
      </c>
      <c r="M42" s="22">
        <f t="shared" si="6"/>
        <v>58</v>
      </c>
      <c r="N42" s="22">
        <f t="shared" si="6"/>
        <v>68</v>
      </c>
      <c r="O42" s="22">
        <f t="shared" si="6"/>
        <v>72</v>
      </c>
      <c r="P42" s="22">
        <f t="shared" si="6"/>
        <v>64</v>
      </c>
      <c r="Q42" s="102">
        <f t="shared" si="3"/>
        <v>50.846153846153847</v>
      </c>
    </row>
    <row r="43" spans="1:17" x14ac:dyDescent="0.25">
      <c r="A43" s="16">
        <v>37</v>
      </c>
      <c r="B43" s="23">
        <v>1650</v>
      </c>
      <c r="C43" s="13">
        <f t="shared" si="8"/>
        <v>7.8431372549019551E-2</v>
      </c>
      <c r="D43" s="22">
        <f t="shared" si="7"/>
        <v>55</v>
      </c>
      <c r="E43" s="22">
        <f t="shared" si="6"/>
        <v>44</v>
      </c>
      <c r="F43" s="22">
        <f t="shared" si="6"/>
        <v>46</v>
      </c>
      <c r="G43" s="22">
        <f t="shared" si="6"/>
        <v>54</v>
      </c>
      <c r="H43" s="22">
        <f t="shared" si="6"/>
        <v>52</v>
      </c>
      <c r="I43" s="22">
        <f t="shared" si="6"/>
        <v>55</v>
      </c>
      <c r="J43" s="22">
        <f t="shared" si="6"/>
        <v>42</v>
      </c>
      <c r="K43" s="22">
        <f t="shared" si="6"/>
        <v>41</v>
      </c>
      <c r="L43" s="22">
        <f t="shared" si="6"/>
        <v>42</v>
      </c>
      <c r="M43" s="22">
        <f t="shared" si="6"/>
        <v>63</v>
      </c>
      <c r="N43" s="22">
        <f t="shared" si="6"/>
        <v>74</v>
      </c>
      <c r="O43" s="22">
        <f t="shared" si="6"/>
        <v>78</v>
      </c>
      <c r="P43" s="22">
        <f t="shared" si="6"/>
        <v>69</v>
      </c>
      <c r="Q43" s="102">
        <f t="shared" si="3"/>
        <v>55</v>
      </c>
    </row>
    <row r="44" spans="1:17" x14ac:dyDescent="0.25">
      <c r="A44" s="15">
        <v>38</v>
      </c>
      <c r="B44" s="24">
        <v>1770</v>
      </c>
      <c r="C44" s="13">
        <f t="shared" si="8"/>
        <v>7.2727272727272751E-2</v>
      </c>
      <c r="D44" s="22">
        <f t="shared" si="7"/>
        <v>59</v>
      </c>
      <c r="E44" s="22">
        <f t="shared" si="6"/>
        <v>47</v>
      </c>
      <c r="F44" s="22">
        <f t="shared" si="6"/>
        <v>49</v>
      </c>
      <c r="G44" s="22">
        <f t="shared" si="6"/>
        <v>58</v>
      </c>
      <c r="H44" s="22">
        <f t="shared" si="6"/>
        <v>56</v>
      </c>
      <c r="I44" s="22">
        <f t="shared" si="6"/>
        <v>59</v>
      </c>
      <c r="J44" s="22">
        <f t="shared" si="6"/>
        <v>45</v>
      </c>
      <c r="K44" s="22">
        <f t="shared" si="6"/>
        <v>44</v>
      </c>
      <c r="L44" s="22">
        <f t="shared" si="6"/>
        <v>45</v>
      </c>
      <c r="M44" s="22">
        <f t="shared" si="6"/>
        <v>67</v>
      </c>
      <c r="N44" s="22">
        <f t="shared" si="6"/>
        <v>79</v>
      </c>
      <c r="O44" s="22">
        <f t="shared" si="6"/>
        <v>84</v>
      </c>
      <c r="P44" s="22">
        <f t="shared" si="6"/>
        <v>74</v>
      </c>
      <c r="Q44" s="102">
        <f t="shared" si="3"/>
        <v>58.92307692307692</v>
      </c>
    </row>
    <row r="45" spans="1:17" x14ac:dyDescent="0.25">
      <c r="A45" s="16">
        <v>39</v>
      </c>
      <c r="B45" s="23">
        <v>1890</v>
      </c>
      <c r="C45" s="13">
        <f t="shared" si="8"/>
        <v>6.7796610169491567E-2</v>
      </c>
      <c r="D45" s="22">
        <f t="shared" si="7"/>
        <v>63</v>
      </c>
      <c r="E45" s="22">
        <f t="shared" si="6"/>
        <v>50</v>
      </c>
      <c r="F45" s="22">
        <f t="shared" si="6"/>
        <v>52</v>
      </c>
      <c r="G45" s="22">
        <f t="shared" si="6"/>
        <v>62</v>
      </c>
      <c r="H45" s="22">
        <f t="shared" si="6"/>
        <v>60</v>
      </c>
      <c r="I45" s="22">
        <f t="shared" si="6"/>
        <v>63</v>
      </c>
      <c r="J45" s="22">
        <f t="shared" si="6"/>
        <v>49</v>
      </c>
      <c r="K45" s="22">
        <f t="shared" si="6"/>
        <v>47</v>
      </c>
      <c r="L45" s="22">
        <f t="shared" si="6"/>
        <v>48</v>
      </c>
      <c r="M45" s="22">
        <f t="shared" si="6"/>
        <v>72</v>
      </c>
      <c r="N45" s="22">
        <f t="shared" si="6"/>
        <v>84</v>
      </c>
      <c r="O45" s="22">
        <f t="shared" si="6"/>
        <v>89</v>
      </c>
      <c r="P45" s="22">
        <f t="shared" si="6"/>
        <v>79</v>
      </c>
      <c r="Q45" s="102">
        <f t="shared" si="3"/>
        <v>62.92307692307692</v>
      </c>
    </row>
    <row r="46" spans="1:17" x14ac:dyDescent="0.25">
      <c r="A46" s="15">
        <v>40</v>
      </c>
      <c r="B46" s="24">
        <v>2040</v>
      </c>
      <c r="C46" s="13">
        <f t="shared" si="8"/>
        <v>7.9365079365079305E-2</v>
      </c>
      <c r="D46" s="22">
        <f t="shared" si="7"/>
        <v>68</v>
      </c>
      <c r="E46" s="22">
        <f t="shared" si="6"/>
        <v>54</v>
      </c>
      <c r="F46" s="22">
        <f t="shared" si="6"/>
        <v>56</v>
      </c>
      <c r="G46" s="22">
        <f t="shared" si="6"/>
        <v>67</v>
      </c>
      <c r="H46" s="22">
        <f t="shared" si="6"/>
        <v>65</v>
      </c>
      <c r="I46" s="22">
        <f t="shared" si="6"/>
        <v>68</v>
      </c>
      <c r="J46" s="22">
        <f t="shared" si="6"/>
        <v>52</v>
      </c>
      <c r="K46" s="22">
        <f t="shared" si="6"/>
        <v>51</v>
      </c>
      <c r="L46" s="22">
        <f t="shared" si="6"/>
        <v>52</v>
      </c>
      <c r="M46" s="22">
        <f t="shared" si="6"/>
        <v>78</v>
      </c>
      <c r="N46" s="22">
        <f t="shared" si="6"/>
        <v>91</v>
      </c>
      <c r="O46" s="22">
        <f t="shared" si="6"/>
        <v>97</v>
      </c>
      <c r="P46" s="22">
        <f t="shared" si="6"/>
        <v>86</v>
      </c>
      <c r="Q46" s="102">
        <f t="shared" si="3"/>
        <v>68.07692307692308</v>
      </c>
    </row>
    <row r="47" spans="1:17" x14ac:dyDescent="0.25">
      <c r="A47" s="16">
        <v>41</v>
      </c>
      <c r="B47" s="23">
        <v>2190</v>
      </c>
      <c r="C47" s="13">
        <f t="shared" si="8"/>
        <v>7.3529411764705843E-2</v>
      </c>
      <c r="D47" s="22">
        <f t="shared" si="7"/>
        <v>73</v>
      </c>
      <c r="E47" s="22">
        <f t="shared" ref="E47:P56" si="9">ROUND($D47*E$5/100,0)</f>
        <v>58</v>
      </c>
      <c r="F47" s="22">
        <f t="shared" si="9"/>
        <v>61</v>
      </c>
      <c r="G47" s="22">
        <f t="shared" si="9"/>
        <v>72</v>
      </c>
      <c r="H47" s="22">
        <f t="shared" si="9"/>
        <v>69</v>
      </c>
      <c r="I47" s="22">
        <f t="shared" si="9"/>
        <v>73</v>
      </c>
      <c r="J47" s="22">
        <f t="shared" si="9"/>
        <v>56</v>
      </c>
      <c r="K47" s="22">
        <f t="shared" si="9"/>
        <v>55</v>
      </c>
      <c r="L47" s="22">
        <f t="shared" si="9"/>
        <v>55</v>
      </c>
      <c r="M47" s="22">
        <f t="shared" si="9"/>
        <v>83</v>
      </c>
      <c r="N47" s="22">
        <f t="shared" si="9"/>
        <v>98</v>
      </c>
      <c r="O47" s="22">
        <f t="shared" si="9"/>
        <v>104</v>
      </c>
      <c r="P47" s="22">
        <f t="shared" si="9"/>
        <v>92</v>
      </c>
      <c r="Q47" s="102">
        <f t="shared" si="3"/>
        <v>73</v>
      </c>
    </row>
    <row r="48" spans="1:17" x14ac:dyDescent="0.25">
      <c r="A48" s="15">
        <v>42</v>
      </c>
      <c r="B48" s="24">
        <v>2340</v>
      </c>
      <c r="C48" s="13">
        <f t="shared" si="8"/>
        <v>6.8493150684931559E-2</v>
      </c>
      <c r="D48" s="22">
        <f t="shared" si="7"/>
        <v>78</v>
      </c>
      <c r="E48" s="22">
        <f t="shared" si="9"/>
        <v>62</v>
      </c>
      <c r="F48" s="22">
        <f t="shared" si="9"/>
        <v>65</v>
      </c>
      <c r="G48" s="22">
        <f t="shared" si="9"/>
        <v>76</v>
      </c>
      <c r="H48" s="22">
        <f t="shared" si="9"/>
        <v>74</v>
      </c>
      <c r="I48" s="22">
        <f t="shared" si="9"/>
        <v>78</v>
      </c>
      <c r="J48" s="22">
        <f t="shared" si="9"/>
        <v>60</v>
      </c>
      <c r="K48" s="22">
        <f t="shared" si="9"/>
        <v>59</v>
      </c>
      <c r="L48" s="22">
        <f t="shared" si="9"/>
        <v>59</v>
      </c>
      <c r="M48" s="22">
        <f t="shared" si="9"/>
        <v>89</v>
      </c>
      <c r="N48" s="22">
        <f t="shared" si="9"/>
        <v>105</v>
      </c>
      <c r="O48" s="22">
        <f t="shared" si="9"/>
        <v>111</v>
      </c>
      <c r="P48" s="22">
        <f t="shared" si="9"/>
        <v>98</v>
      </c>
      <c r="Q48" s="102">
        <f t="shared" si="3"/>
        <v>78</v>
      </c>
    </row>
    <row r="49" spans="1:17" x14ac:dyDescent="0.25">
      <c r="A49" s="16">
        <v>43</v>
      </c>
      <c r="B49" s="23">
        <v>2520</v>
      </c>
      <c r="C49" s="13">
        <f t="shared" si="8"/>
        <v>7.6923076923076872E-2</v>
      </c>
      <c r="D49" s="22">
        <f t="shared" si="7"/>
        <v>84</v>
      </c>
      <c r="E49" s="22">
        <f t="shared" si="9"/>
        <v>67</v>
      </c>
      <c r="F49" s="22">
        <f t="shared" si="9"/>
        <v>70</v>
      </c>
      <c r="G49" s="22">
        <f t="shared" si="9"/>
        <v>82</v>
      </c>
      <c r="H49" s="22">
        <f t="shared" si="9"/>
        <v>80</v>
      </c>
      <c r="I49" s="22">
        <f t="shared" si="9"/>
        <v>84</v>
      </c>
      <c r="J49" s="22">
        <f t="shared" si="9"/>
        <v>65</v>
      </c>
      <c r="K49" s="22">
        <f t="shared" si="9"/>
        <v>63</v>
      </c>
      <c r="L49" s="22">
        <f t="shared" si="9"/>
        <v>64</v>
      </c>
      <c r="M49" s="22">
        <f t="shared" si="9"/>
        <v>96</v>
      </c>
      <c r="N49" s="22">
        <f t="shared" si="9"/>
        <v>113</v>
      </c>
      <c r="O49" s="22">
        <f t="shared" si="9"/>
        <v>119</v>
      </c>
      <c r="P49" s="22">
        <f t="shared" si="9"/>
        <v>106</v>
      </c>
      <c r="Q49" s="102">
        <f t="shared" si="3"/>
        <v>84.07692307692308</v>
      </c>
    </row>
    <row r="50" spans="1:17" x14ac:dyDescent="0.25">
      <c r="A50" s="15">
        <v>44</v>
      </c>
      <c r="B50" s="24">
        <v>2730</v>
      </c>
      <c r="C50" s="13">
        <f t="shared" si="8"/>
        <v>8.3333333333333259E-2</v>
      </c>
      <c r="D50" s="22">
        <f t="shared" si="7"/>
        <v>91</v>
      </c>
      <c r="E50" s="22">
        <f t="shared" si="9"/>
        <v>73</v>
      </c>
      <c r="F50" s="22">
        <f t="shared" si="9"/>
        <v>76</v>
      </c>
      <c r="G50" s="22">
        <f t="shared" si="9"/>
        <v>89</v>
      </c>
      <c r="H50" s="22">
        <f t="shared" si="9"/>
        <v>86</v>
      </c>
      <c r="I50" s="22">
        <f t="shared" si="9"/>
        <v>91</v>
      </c>
      <c r="J50" s="22">
        <f t="shared" si="9"/>
        <v>70</v>
      </c>
      <c r="K50" s="22">
        <f t="shared" si="9"/>
        <v>68</v>
      </c>
      <c r="L50" s="22">
        <f t="shared" si="9"/>
        <v>69</v>
      </c>
      <c r="M50" s="22">
        <f t="shared" si="9"/>
        <v>104</v>
      </c>
      <c r="N50" s="22">
        <f t="shared" si="9"/>
        <v>122</v>
      </c>
      <c r="O50" s="22">
        <f t="shared" si="9"/>
        <v>129</v>
      </c>
      <c r="P50" s="22">
        <f t="shared" si="9"/>
        <v>115</v>
      </c>
      <c r="Q50" s="102">
        <f t="shared" si="3"/>
        <v>91</v>
      </c>
    </row>
    <row r="51" spans="1:17" x14ac:dyDescent="0.25">
      <c r="A51" s="16">
        <v>45</v>
      </c>
      <c r="B51" s="23">
        <v>2940</v>
      </c>
      <c r="C51" s="13">
        <f t="shared" si="8"/>
        <v>7.6923076923076872E-2</v>
      </c>
      <c r="D51" s="22">
        <f t="shared" si="7"/>
        <v>98</v>
      </c>
      <c r="E51" s="22">
        <f t="shared" si="9"/>
        <v>78</v>
      </c>
      <c r="F51" s="22">
        <f t="shared" si="9"/>
        <v>81</v>
      </c>
      <c r="G51" s="22">
        <f t="shared" si="9"/>
        <v>96</v>
      </c>
      <c r="H51" s="22">
        <f t="shared" si="9"/>
        <v>93</v>
      </c>
      <c r="I51" s="22">
        <f t="shared" si="9"/>
        <v>98</v>
      </c>
      <c r="J51" s="22">
        <f t="shared" si="9"/>
        <v>75</v>
      </c>
      <c r="K51" s="22">
        <f t="shared" si="9"/>
        <v>74</v>
      </c>
      <c r="L51" s="22">
        <f t="shared" si="9"/>
        <v>74</v>
      </c>
      <c r="M51" s="22">
        <f t="shared" si="9"/>
        <v>112</v>
      </c>
      <c r="N51" s="22">
        <f t="shared" si="9"/>
        <v>131</v>
      </c>
      <c r="O51" s="22">
        <f t="shared" si="9"/>
        <v>139</v>
      </c>
      <c r="P51" s="22">
        <f t="shared" si="9"/>
        <v>123</v>
      </c>
      <c r="Q51" s="102">
        <f t="shared" si="3"/>
        <v>97.84615384615384</v>
      </c>
    </row>
    <row r="52" spans="1:17" x14ac:dyDescent="0.25">
      <c r="A52" s="15">
        <v>46</v>
      </c>
      <c r="B52" s="24">
        <v>3180</v>
      </c>
      <c r="C52" s="13">
        <f t="shared" si="8"/>
        <v>8.163265306122458E-2</v>
      </c>
      <c r="D52" s="22">
        <f t="shared" si="7"/>
        <v>106</v>
      </c>
      <c r="E52" s="22">
        <f t="shared" si="9"/>
        <v>85</v>
      </c>
      <c r="F52" s="22">
        <f t="shared" si="9"/>
        <v>88</v>
      </c>
      <c r="G52" s="22">
        <f t="shared" si="9"/>
        <v>104</v>
      </c>
      <c r="H52" s="22">
        <f t="shared" si="9"/>
        <v>101</v>
      </c>
      <c r="I52" s="22">
        <f t="shared" si="9"/>
        <v>106</v>
      </c>
      <c r="J52" s="22">
        <f t="shared" si="9"/>
        <v>82</v>
      </c>
      <c r="K52" s="22">
        <f t="shared" si="9"/>
        <v>80</v>
      </c>
      <c r="L52" s="22">
        <f t="shared" si="9"/>
        <v>81</v>
      </c>
      <c r="M52" s="22">
        <f t="shared" si="9"/>
        <v>121</v>
      </c>
      <c r="N52" s="22">
        <f t="shared" si="9"/>
        <v>142</v>
      </c>
      <c r="O52" s="22">
        <f t="shared" si="9"/>
        <v>151</v>
      </c>
      <c r="P52" s="22">
        <f t="shared" si="9"/>
        <v>134</v>
      </c>
      <c r="Q52" s="102">
        <f t="shared" si="3"/>
        <v>106.23076923076923</v>
      </c>
    </row>
    <row r="53" spans="1:17" x14ac:dyDescent="0.25">
      <c r="A53" s="16">
        <v>47</v>
      </c>
      <c r="B53" s="23">
        <v>3420</v>
      </c>
      <c r="C53" s="13">
        <f t="shared" si="8"/>
        <v>7.547169811320753E-2</v>
      </c>
      <c r="D53" s="22">
        <f t="shared" si="7"/>
        <v>114</v>
      </c>
      <c r="E53" s="22">
        <f t="shared" si="9"/>
        <v>91</v>
      </c>
      <c r="F53" s="22">
        <f t="shared" si="9"/>
        <v>95</v>
      </c>
      <c r="G53" s="22">
        <f t="shared" si="9"/>
        <v>112</v>
      </c>
      <c r="H53" s="22">
        <f t="shared" si="9"/>
        <v>108</v>
      </c>
      <c r="I53" s="22">
        <f t="shared" si="9"/>
        <v>114</v>
      </c>
      <c r="J53" s="22">
        <f t="shared" si="9"/>
        <v>88</v>
      </c>
      <c r="K53" s="22">
        <f t="shared" si="9"/>
        <v>86</v>
      </c>
      <c r="L53" s="22">
        <f t="shared" si="9"/>
        <v>87</v>
      </c>
      <c r="M53" s="22">
        <f t="shared" si="9"/>
        <v>130</v>
      </c>
      <c r="N53" s="22">
        <f t="shared" si="9"/>
        <v>153</v>
      </c>
      <c r="O53" s="22">
        <f t="shared" si="9"/>
        <v>162</v>
      </c>
      <c r="P53" s="22">
        <f t="shared" si="9"/>
        <v>144</v>
      </c>
      <c r="Q53" s="102">
        <f t="shared" si="3"/>
        <v>114.15384615384616</v>
      </c>
    </row>
    <row r="54" spans="1:17" x14ac:dyDescent="0.25">
      <c r="A54" s="15">
        <v>48</v>
      </c>
      <c r="B54" s="24">
        <v>3660</v>
      </c>
      <c r="C54" s="13">
        <f t="shared" si="8"/>
        <v>7.0175438596491224E-2</v>
      </c>
      <c r="D54" s="22">
        <f t="shared" si="7"/>
        <v>122</v>
      </c>
      <c r="E54" s="22">
        <f t="shared" si="9"/>
        <v>98</v>
      </c>
      <c r="F54" s="22">
        <f t="shared" si="9"/>
        <v>101</v>
      </c>
      <c r="G54" s="22">
        <f t="shared" si="9"/>
        <v>120</v>
      </c>
      <c r="H54" s="22">
        <f t="shared" si="9"/>
        <v>116</v>
      </c>
      <c r="I54" s="22">
        <f t="shared" si="9"/>
        <v>122</v>
      </c>
      <c r="J54" s="22">
        <f t="shared" si="9"/>
        <v>94</v>
      </c>
      <c r="K54" s="22">
        <f t="shared" si="9"/>
        <v>92</v>
      </c>
      <c r="L54" s="22">
        <f t="shared" si="9"/>
        <v>93</v>
      </c>
      <c r="M54" s="22">
        <f t="shared" si="9"/>
        <v>139</v>
      </c>
      <c r="N54" s="22">
        <f t="shared" si="9"/>
        <v>163</v>
      </c>
      <c r="O54" s="22">
        <f t="shared" si="9"/>
        <v>173</v>
      </c>
      <c r="P54" s="22">
        <f t="shared" si="9"/>
        <v>154</v>
      </c>
      <c r="Q54" s="102">
        <f t="shared" si="3"/>
        <v>122.07692307692308</v>
      </c>
    </row>
    <row r="55" spans="1:17" x14ac:dyDescent="0.25">
      <c r="A55" s="16">
        <v>49</v>
      </c>
      <c r="B55" s="23">
        <v>3900</v>
      </c>
      <c r="C55" s="13">
        <f t="shared" si="8"/>
        <v>6.5573770491803351E-2</v>
      </c>
      <c r="D55" s="22">
        <f t="shared" si="7"/>
        <v>130</v>
      </c>
      <c r="E55" s="22">
        <f t="shared" si="9"/>
        <v>104</v>
      </c>
      <c r="F55" s="22">
        <f t="shared" si="9"/>
        <v>108</v>
      </c>
      <c r="G55" s="22">
        <f t="shared" si="9"/>
        <v>127</v>
      </c>
      <c r="H55" s="22">
        <f t="shared" si="9"/>
        <v>124</v>
      </c>
      <c r="I55" s="22">
        <f t="shared" si="9"/>
        <v>130</v>
      </c>
      <c r="J55" s="22">
        <f t="shared" si="9"/>
        <v>100</v>
      </c>
      <c r="K55" s="22">
        <f t="shared" si="9"/>
        <v>98</v>
      </c>
      <c r="L55" s="22">
        <f t="shared" si="9"/>
        <v>99</v>
      </c>
      <c r="M55" s="22">
        <f t="shared" si="9"/>
        <v>148</v>
      </c>
      <c r="N55" s="22">
        <f t="shared" si="9"/>
        <v>174</v>
      </c>
      <c r="O55" s="22">
        <f t="shared" si="9"/>
        <v>185</v>
      </c>
      <c r="P55" s="22">
        <f t="shared" si="9"/>
        <v>164</v>
      </c>
      <c r="Q55" s="102">
        <f t="shared" si="3"/>
        <v>130.07692307692307</v>
      </c>
    </row>
    <row r="56" spans="1:17" x14ac:dyDescent="0.25">
      <c r="A56" s="15">
        <v>50</v>
      </c>
      <c r="B56" s="24">
        <v>4170</v>
      </c>
      <c r="C56" s="13">
        <f t="shared" si="8"/>
        <v>6.9230769230769207E-2</v>
      </c>
      <c r="D56" s="22">
        <f t="shared" si="7"/>
        <v>139</v>
      </c>
      <c r="E56" s="22">
        <f t="shared" si="9"/>
        <v>111</v>
      </c>
      <c r="F56" s="22">
        <f t="shared" si="9"/>
        <v>115</v>
      </c>
      <c r="G56" s="22">
        <f t="shared" si="9"/>
        <v>136</v>
      </c>
      <c r="H56" s="22">
        <f t="shared" si="9"/>
        <v>132</v>
      </c>
      <c r="I56" s="22">
        <f t="shared" si="9"/>
        <v>139</v>
      </c>
      <c r="J56" s="22">
        <f t="shared" si="9"/>
        <v>107</v>
      </c>
      <c r="K56" s="22">
        <f t="shared" si="9"/>
        <v>104</v>
      </c>
      <c r="L56" s="22">
        <f t="shared" si="9"/>
        <v>106</v>
      </c>
      <c r="M56" s="22">
        <f t="shared" si="9"/>
        <v>158</v>
      </c>
      <c r="N56" s="22">
        <f t="shared" si="9"/>
        <v>186</v>
      </c>
      <c r="O56" s="22">
        <f t="shared" si="9"/>
        <v>197</v>
      </c>
      <c r="P56" s="22">
        <f t="shared" si="9"/>
        <v>175</v>
      </c>
      <c r="Q56" s="102">
        <f t="shared" si="3"/>
        <v>138.84615384615384</v>
      </c>
    </row>
    <row r="57" spans="1:17" x14ac:dyDescent="0.25">
      <c r="A57" s="16">
        <v>51</v>
      </c>
      <c r="B57" s="23">
        <v>4470</v>
      </c>
      <c r="C57" s="13">
        <f t="shared" si="8"/>
        <v>7.1942446043165464E-2</v>
      </c>
      <c r="D57" s="22">
        <f t="shared" si="7"/>
        <v>149</v>
      </c>
      <c r="E57" s="22">
        <f t="shared" ref="E57:P66" si="10">ROUND($D57*E$5/100,0)</f>
        <v>119</v>
      </c>
      <c r="F57" s="22">
        <f t="shared" si="10"/>
        <v>124</v>
      </c>
      <c r="G57" s="22">
        <f t="shared" si="10"/>
        <v>146</v>
      </c>
      <c r="H57" s="22">
        <f t="shared" si="10"/>
        <v>142</v>
      </c>
      <c r="I57" s="22">
        <f t="shared" si="10"/>
        <v>149</v>
      </c>
      <c r="J57" s="22">
        <f t="shared" si="10"/>
        <v>115</v>
      </c>
      <c r="K57" s="22">
        <f t="shared" si="10"/>
        <v>112</v>
      </c>
      <c r="L57" s="22">
        <f t="shared" si="10"/>
        <v>113</v>
      </c>
      <c r="M57" s="22">
        <f t="shared" si="10"/>
        <v>170</v>
      </c>
      <c r="N57" s="22">
        <f t="shared" si="10"/>
        <v>200</v>
      </c>
      <c r="O57" s="22">
        <f t="shared" si="10"/>
        <v>212</v>
      </c>
      <c r="P57" s="22">
        <f t="shared" si="10"/>
        <v>188</v>
      </c>
      <c r="Q57" s="102">
        <f t="shared" si="3"/>
        <v>149.15384615384616</v>
      </c>
    </row>
    <row r="58" spans="1:17" x14ac:dyDescent="0.25">
      <c r="A58" s="15">
        <v>52</v>
      </c>
      <c r="B58" s="24">
        <v>4800</v>
      </c>
      <c r="C58" s="13">
        <f t="shared" si="8"/>
        <v>7.3825503355704702E-2</v>
      </c>
      <c r="D58" s="22">
        <f t="shared" si="7"/>
        <v>160</v>
      </c>
      <c r="E58" s="22">
        <f t="shared" si="10"/>
        <v>128</v>
      </c>
      <c r="F58" s="22">
        <f t="shared" si="10"/>
        <v>133</v>
      </c>
      <c r="G58" s="22">
        <f t="shared" si="10"/>
        <v>157</v>
      </c>
      <c r="H58" s="22">
        <f t="shared" si="10"/>
        <v>152</v>
      </c>
      <c r="I58" s="22">
        <f t="shared" si="10"/>
        <v>160</v>
      </c>
      <c r="J58" s="22">
        <f t="shared" si="10"/>
        <v>123</v>
      </c>
      <c r="K58" s="22">
        <f t="shared" si="10"/>
        <v>120</v>
      </c>
      <c r="L58" s="22">
        <f t="shared" si="10"/>
        <v>122</v>
      </c>
      <c r="M58" s="22">
        <f t="shared" si="10"/>
        <v>182</v>
      </c>
      <c r="N58" s="22">
        <f t="shared" si="10"/>
        <v>214</v>
      </c>
      <c r="O58" s="22">
        <f t="shared" si="10"/>
        <v>227</v>
      </c>
      <c r="P58" s="22">
        <f t="shared" si="10"/>
        <v>202</v>
      </c>
      <c r="Q58" s="102">
        <f t="shared" si="3"/>
        <v>160</v>
      </c>
    </row>
    <row r="59" spans="1:17" x14ac:dyDescent="0.25">
      <c r="A59" s="16">
        <v>53</v>
      </c>
      <c r="B59" s="23">
        <v>5130</v>
      </c>
      <c r="C59" s="13">
        <f t="shared" si="8"/>
        <v>6.8750000000000089E-2</v>
      </c>
      <c r="D59" s="22">
        <f t="shared" si="7"/>
        <v>171</v>
      </c>
      <c r="E59" s="22">
        <f t="shared" si="10"/>
        <v>137</v>
      </c>
      <c r="F59" s="22">
        <f t="shared" si="10"/>
        <v>142</v>
      </c>
      <c r="G59" s="22">
        <f t="shared" si="10"/>
        <v>168</v>
      </c>
      <c r="H59" s="22">
        <f t="shared" si="10"/>
        <v>162</v>
      </c>
      <c r="I59" s="22">
        <f t="shared" si="10"/>
        <v>171</v>
      </c>
      <c r="J59" s="22">
        <f t="shared" si="10"/>
        <v>132</v>
      </c>
      <c r="K59" s="22">
        <f t="shared" si="10"/>
        <v>128</v>
      </c>
      <c r="L59" s="22">
        <f t="shared" si="10"/>
        <v>130</v>
      </c>
      <c r="M59" s="22">
        <f t="shared" si="10"/>
        <v>195</v>
      </c>
      <c r="N59" s="22">
        <f t="shared" si="10"/>
        <v>229</v>
      </c>
      <c r="O59" s="22">
        <f t="shared" si="10"/>
        <v>243</v>
      </c>
      <c r="P59" s="22">
        <f t="shared" si="10"/>
        <v>215</v>
      </c>
      <c r="Q59" s="102">
        <f t="shared" si="3"/>
        <v>171</v>
      </c>
    </row>
    <row r="60" spans="1:17" x14ac:dyDescent="0.25">
      <c r="A60" s="15">
        <v>54</v>
      </c>
      <c r="B60" s="24">
        <v>5490</v>
      </c>
      <c r="C60" s="13">
        <f t="shared" si="8"/>
        <v>7.0175438596491224E-2</v>
      </c>
      <c r="D60" s="22">
        <f t="shared" si="7"/>
        <v>183</v>
      </c>
      <c r="E60" s="22">
        <f t="shared" si="10"/>
        <v>146</v>
      </c>
      <c r="F60" s="22">
        <f t="shared" si="10"/>
        <v>152</v>
      </c>
      <c r="G60" s="22">
        <f t="shared" si="10"/>
        <v>179</v>
      </c>
      <c r="H60" s="22">
        <f t="shared" si="10"/>
        <v>174</v>
      </c>
      <c r="I60" s="22">
        <f t="shared" si="10"/>
        <v>183</v>
      </c>
      <c r="J60" s="22">
        <f t="shared" si="10"/>
        <v>141</v>
      </c>
      <c r="K60" s="22">
        <f t="shared" si="10"/>
        <v>137</v>
      </c>
      <c r="L60" s="22">
        <f t="shared" si="10"/>
        <v>139</v>
      </c>
      <c r="M60" s="22">
        <f t="shared" si="10"/>
        <v>209</v>
      </c>
      <c r="N60" s="22">
        <f t="shared" si="10"/>
        <v>245</v>
      </c>
      <c r="O60" s="22">
        <f t="shared" si="10"/>
        <v>260</v>
      </c>
      <c r="P60" s="22">
        <f t="shared" si="10"/>
        <v>231</v>
      </c>
      <c r="Q60" s="102">
        <f t="shared" si="3"/>
        <v>183</v>
      </c>
    </row>
    <row r="61" spans="1:17" x14ac:dyDescent="0.25">
      <c r="A61" s="16">
        <v>55</v>
      </c>
      <c r="B61" s="23">
        <v>5880</v>
      </c>
      <c r="C61" s="13">
        <f t="shared" si="8"/>
        <v>7.1038251366120297E-2</v>
      </c>
      <c r="D61" s="22">
        <f t="shared" si="7"/>
        <v>196</v>
      </c>
      <c r="E61" s="22">
        <f t="shared" si="10"/>
        <v>157</v>
      </c>
      <c r="F61" s="22">
        <f t="shared" si="10"/>
        <v>163</v>
      </c>
      <c r="G61" s="22">
        <f t="shared" si="10"/>
        <v>192</v>
      </c>
      <c r="H61" s="22">
        <f t="shared" si="10"/>
        <v>186</v>
      </c>
      <c r="I61" s="22">
        <f t="shared" si="10"/>
        <v>196</v>
      </c>
      <c r="J61" s="22">
        <f t="shared" si="10"/>
        <v>151</v>
      </c>
      <c r="K61" s="22">
        <f t="shared" si="10"/>
        <v>147</v>
      </c>
      <c r="L61" s="22">
        <f t="shared" si="10"/>
        <v>149</v>
      </c>
      <c r="M61" s="22">
        <f t="shared" si="10"/>
        <v>223</v>
      </c>
      <c r="N61" s="22">
        <f t="shared" si="10"/>
        <v>263</v>
      </c>
      <c r="O61" s="22">
        <f t="shared" si="10"/>
        <v>278</v>
      </c>
      <c r="P61" s="22">
        <f t="shared" si="10"/>
        <v>247</v>
      </c>
      <c r="Q61" s="102">
        <f t="shared" si="3"/>
        <v>196</v>
      </c>
    </row>
    <row r="62" spans="1:17" x14ac:dyDescent="0.25">
      <c r="A62" s="15">
        <v>56</v>
      </c>
      <c r="B62" s="24">
        <v>6300</v>
      </c>
      <c r="C62" s="13">
        <f t="shared" si="8"/>
        <v>7.1428571428571397E-2</v>
      </c>
      <c r="D62" s="22">
        <f t="shared" si="7"/>
        <v>210</v>
      </c>
      <c r="E62" s="22">
        <f t="shared" si="10"/>
        <v>168</v>
      </c>
      <c r="F62" s="22">
        <f t="shared" si="10"/>
        <v>174</v>
      </c>
      <c r="G62" s="22">
        <f t="shared" si="10"/>
        <v>206</v>
      </c>
      <c r="H62" s="22">
        <f t="shared" si="10"/>
        <v>200</v>
      </c>
      <c r="I62" s="22">
        <f t="shared" si="10"/>
        <v>210</v>
      </c>
      <c r="J62" s="22">
        <f t="shared" si="10"/>
        <v>162</v>
      </c>
      <c r="K62" s="22">
        <f t="shared" si="10"/>
        <v>158</v>
      </c>
      <c r="L62" s="22">
        <f t="shared" si="10"/>
        <v>160</v>
      </c>
      <c r="M62" s="22">
        <f t="shared" si="10"/>
        <v>239</v>
      </c>
      <c r="N62" s="22">
        <f t="shared" si="10"/>
        <v>281</v>
      </c>
      <c r="O62" s="22">
        <f t="shared" si="10"/>
        <v>298</v>
      </c>
      <c r="P62" s="22">
        <f t="shared" si="10"/>
        <v>265</v>
      </c>
      <c r="Q62" s="102">
        <f t="shared" si="3"/>
        <v>210.07692307692307</v>
      </c>
    </row>
    <row r="63" spans="1:17" x14ac:dyDescent="0.25">
      <c r="A63" s="16">
        <v>57</v>
      </c>
      <c r="B63" s="23">
        <v>6750</v>
      </c>
      <c r="C63" s="13">
        <f t="shared" si="8"/>
        <v>7.1428571428571397E-2</v>
      </c>
      <c r="D63" s="22">
        <f t="shared" si="7"/>
        <v>225</v>
      </c>
      <c r="E63" s="22">
        <f t="shared" si="10"/>
        <v>180</v>
      </c>
      <c r="F63" s="22">
        <f t="shared" si="10"/>
        <v>187</v>
      </c>
      <c r="G63" s="22">
        <f t="shared" si="10"/>
        <v>221</v>
      </c>
      <c r="H63" s="22">
        <f t="shared" si="10"/>
        <v>214</v>
      </c>
      <c r="I63" s="22">
        <f t="shared" si="10"/>
        <v>225</v>
      </c>
      <c r="J63" s="22">
        <f t="shared" si="10"/>
        <v>173</v>
      </c>
      <c r="K63" s="22">
        <f t="shared" si="10"/>
        <v>169</v>
      </c>
      <c r="L63" s="22">
        <f t="shared" si="10"/>
        <v>171</v>
      </c>
      <c r="M63" s="22">
        <f t="shared" si="10"/>
        <v>257</v>
      </c>
      <c r="N63" s="22">
        <f t="shared" si="10"/>
        <v>302</v>
      </c>
      <c r="O63" s="22">
        <f t="shared" si="10"/>
        <v>320</v>
      </c>
      <c r="P63" s="22">
        <f t="shared" si="10"/>
        <v>284</v>
      </c>
      <c r="Q63" s="102">
        <f t="shared" si="3"/>
        <v>225.23076923076923</v>
      </c>
    </row>
    <row r="64" spans="1:17" x14ac:dyDescent="0.25">
      <c r="A64" s="15">
        <v>58</v>
      </c>
      <c r="B64" s="24">
        <v>7200</v>
      </c>
      <c r="C64" s="13">
        <f t="shared" si="8"/>
        <v>6.6666666666666652E-2</v>
      </c>
      <c r="D64" s="22">
        <f t="shared" si="7"/>
        <v>240</v>
      </c>
      <c r="E64" s="22">
        <f t="shared" si="10"/>
        <v>192</v>
      </c>
      <c r="F64" s="22">
        <f t="shared" si="10"/>
        <v>199</v>
      </c>
      <c r="G64" s="22">
        <f t="shared" si="10"/>
        <v>235</v>
      </c>
      <c r="H64" s="22">
        <f t="shared" si="10"/>
        <v>228</v>
      </c>
      <c r="I64" s="22">
        <f t="shared" si="10"/>
        <v>240</v>
      </c>
      <c r="J64" s="22">
        <f t="shared" si="10"/>
        <v>185</v>
      </c>
      <c r="K64" s="22">
        <f t="shared" si="10"/>
        <v>180</v>
      </c>
      <c r="L64" s="22">
        <f t="shared" si="10"/>
        <v>182</v>
      </c>
      <c r="M64" s="22">
        <f t="shared" si="10"/>
        <v>274</v>
      </c>
      <c r="N64" s="22">
        <f t="shared" si="10"/>
        <v>322</v>
      </c>
      <c r="O64" s="22">
        <f t="shared" si="10"/>
        <v>341</v>
      </c>
      <c r="P64" s="22">
        <f t="shared" si="10"/>
        <v>302</v>
      </c>
      <c r="Q64" s="102">
        <f t="shared" si="3"/>
        <v>240</v>
      </c>
    </row>
    <row r="65" spans="1:17" x14ac:dyDescent="0.25">
      <c r="A65" s="16">
        <v>59</v>
      </c>
      <c r="B65" s="23">
        <v>7710</v>
      </c>
      <c r="C65" s="13">
        <f t="shared" si="8"/>
        <v>7.0833333333333304E-2</v>
      </c>
      <c r="D65" s="22">
        <f t="shared" si="7"/>
        <v>257</v>
      </c>
      <c r="E65" s="22">
        <f t="shared" si="10"/>
        <v>206</v>
      </c>
      <c r="F65" s="22">
        <f t="shared" si="10"/>
        <v>213</v>
      </c>
      <c r="G65" s="22">
        <f t="shared" si="10"/>
        <v>252</v>
      </c>
      <c r="H65" s="22">
        <f t="shared" si="10"/>
        <v>244</v>
      </c>
      <c r="I65" s="22">
        <f t="shared" si="10"/>
        <v>257</v>
      </c>
      <c r="J65" s="22">
        <f t="shared" si="10"/>
        <v>198</v>
      </c>
      <c r="K65" s="22">
        <f t="shared" si="10"/>
        <v>193</v>
      </c>
      <c r="L65" s="22">
        <f t="shared" si="10"/>
        <v>195</v>
      </c>
      <c r="M65" s="22">
        <f t="shared" si="10"/>
        <v>293</v>
      </c>
      <c r="N65" s="22">
        <f t="shared" si="10"/>
        <v>344</v>
      </c>
      <c r="O65" s="22">
        <f t="shared" si="10"/>
        <v>365</v>
      </c>
      <c r="P65" s="22">
        <f t="shared" si="10"/>
        <v>324</v>
      </c>
      <c r="Q65" s="102">
        <f t="shared" si="3"/>
        <v>257</v>
      </c>
    </row>
    <row r="66" spans="1:17" x14ac:dyDescent="0.25">
      <c r="A66" s="15">
        <v>60</v>
      </c>
      <c r="B66" s="24">
        <v>8280</v>
      </c>
      <c r="C66" s="13">
        <f t="shared" si="8"/>
        <v>7.3929961089494123E-2</v>
      </c>
      <c r="D66" s="22">
        <f t="shared" si="7"/>
        <v>276</v>
      </c>
      <c r="E66" s="22">
        <f t="shared" si="10"/>
        <v>221</v>
      </c>
      <c r="F66" s="22">
        <f t="shared" si="10"/>
        <v>229</v>
      </c>
      <c r="G66" s="22">
        <f t="shared" si="10"/>
        <v>270</v>
      </c>
      <c r="H66" s="22">
        <f t="shared" si="10"/>
        <v>262</v>
      </c>
      <c r="I66" s="22">
        <f t="shared" si="10"/>
        <v>276</v>
      </c>
      <c r="J66" s="22">
        <f t="shared" si="10"/>
        <v>213</v>
      </c>
      <c r="K66" s="22">
        <f t="shared" si="10"/>
        <v>207</v>
      </c>
      <c r="L66" s="22">
        <f t="shared" si="10"/>
        <v>210</v>
      </c>
      <c r="M66" s="22">
        <f t="shared" si="10"/>
        <v>315</v>
      </c>
      <c r="N66" s="22">
        <f t="shared" si="10"/>
        <v>370</v>
      </c>
      <c r="O66" s="22">
        <f t="shared" si="10"/>
        <v>392</v>
      </c>
      <c r="P66" s="22">
        <f t="shared" si="10"/>
        <v>348</v>
      </c>
      <c r="Q66" s="102">
        <f t="shared" si="3"/>
        <v>276.07692307692309</v>
      </c>
    </row>
    <row r="67" spans="1:17" x14ac:dyDescent="0.25">
      <c r="A67" s="16">
        <v>61</v>
      </c>
      <c r="B67" s="23">
        <v>8880</v>
      </c>
      <c r="C67" s="13">
        <f t="shared" si="8"/>
        <v>7.2463768115942129E-2</v>
      </c>
      <c r="D67" s="22">
        <f t="shared" si="7"/>
        <v>296</v>
      </c>
      <c r="E67" s="22">
        <f t="shared" ref="E67:P76" si="11">ROUND($D67*E$5/100,0)</f>
        <v>237</v>
      </c>
      <c r="F67" s="22">
        <f t="shared" si="11"/>
        <v>246</v>
      </c>
      <c r="G67" s="22">
        <f t="shared" si="11"/>
        <v>290</v>
      </c>
      <c r="H67" s="22">
        <f t="shared" si="11"/>
        <v>281</v>
      </c>
      <c r="I67" s="22">
        <f t="shared" si="11"/>
        <v>296</v>
      </c>
      <c r="J67" s="22">
        <f t="shared" si="11"/>
        <v>228</v>
      </c>
      <c r="K67" s="22">
        <f t="shared" si="11"/>
        <v>222</v>
      </c>
      <c r="L67" s="22">
        <f t="shared" si="11"/>
        <v>225</v>
      </c>
      <c r="M67" s="22">
        <f t="shared" si="11"/>
        <v>337</v>
      </c>
      <c r="N67" s="22">
        <f t="shared" si="11"/>
        <v>397</v>
      </c>
      <c r="O67" s="22">
        <f t="shared" si="11"/>
        <v>420</v>
      </c>
      <c r="P67" s="22">
        <f t="shared" si="11"/>
        <v>373</v>
      </c>
      <c r="Q67" s="102">
        <f t="shared" si="3"/>
        <v>296</v>
      </c>
    </row>
    <row r="68" spans="1:17" x14ac:dyDescent="0.25">
      <c r="A68" s="15">
        <v>62</v>
      </c>
      <c r="B68" s="24">
        <v>9540</v>
      </c>
      <c r="C68" s="13">
        <f t="shared" si="8"/>
        <v>7.4324324324324342E-2</v>
      </c>
      <c r="D68" s="22">
        <f t="shared" si="7"/>
        <v>318</v>
      </c>
      <c r="E68" s="22">
        <f t="shared" si="11"/>
        <v>254</v>
      </c>
      <c r="F68" s="22">
        <f t="shared" si="11"/>
        <v>264</v>
      </c>
      <c r="G68" s="22">
        <f t="shared" si="11"/>
        <v>312</v>
      </c>
      <c r="H68" s="22">
        <f t="shared" si="11"/>
        <v>302</v>
      </c>
      <c r="I68" s="22">
        <f t="shared" si="11"/>
        <v>318</v>
      </c>
      <c r="J68" s="22">
        <f t="shared" si="11"/>
        <v>245</v>
      </c>
      <c r="K68" s="22">
        <f t="shared" si="11"/>
        <v>239</v>
      </c>
      <c r="L68" s="22">
        <f t="shared" si="11"/>
        <v>242</v>
      </c>
      <c r="M68" s="22">
        <f t="shared" si="11"/>
        <v>363</v>
      </c>
      <c r="N68" s="22">
        <f t="shared" si="11"/>
        <v>426</v>
      </c>
      <c r="O68" s="22">
        <f t="shared" si="11"/>
        <v>452</v>
      </c>
      <c r="P68" s="22">
        <f t="shared" si="11"/>
        <v>401</v>
      </c>
      <c r="Q68" s="102">
        <f t="shared" si="3"/>
        <v>318.15384615384613</v>
      </c>
    </row>
    <row r="69" spans="1:17" x14ac:dyDescent="0.25">
      <c r="A69" s="16">
        <v>63</v>
      </c>
      <c r="B69" s="23">
        <v>10230</v>
      </c>
      <c r="C69" s="13">
        <f t="shared" si="8"/>
        <v>7.2327044025157328E-2</v>
      </c>
      <c r="D69" s="22">
        <f t="shared" si="7"/>
        <v>341</v>
      </c>
      <c r="E69" s="22">
        <f t="shared" si="11"/>
        <v>273</v>
      </c>
      <c r="F69" s="22">
        <f t="shared" si="11"/>
        <v>283</v>
      </c>
      <c r="G69" s="22">
        <f t="shared" si="11"/>
        <v>334</v>
      </c>
      <c r="H69" s="22">
        <f t="shared" si="11"/>
        <v>324</v>
      </c>
      <c r="I69" s="22">
        <f t="shared" si="11"/>
        <v>341</v>
      </c>
      <c r="J69" s="22">
        <f t="shared" si="11"/>
        <v>263</v>
      </c>
      <c r="K69" s="22">
        <f t="shared" si="11"/>
        <v>256</v>
      </c>
      <c r="L69" s="22">
        <f t="shared" si="11"/>
        <v>259</v>
      </c>
      <c r="M69" s="22">
        <f t="shared" si="11"/>
        <v>389</v>
      </c>
      <c r="N69" s="22">
        <f t="shared" si="11"/>
        <v>457</v>
      </c>
      <c r="O69" s="22">
        <f t="shared" si="11"/>
        <v>484</v>
      </c>
      <c r="P69" s="22">
        <f t="shared" si="11"/>
        <v>430</v>
      </c>
      <c r="Q69" s="102">
        <f t="shared" si="3"/>
        <v>341.07692307692309</v>
      </c>
    </row>
    <row r="70" spans="1:17" x14ac:dyDescent="0.25">
      <c r="A70" s="15">
        <v>64</v>
      </c>
      <c r="B70" s="24">
        <v>10980</v>
      </c>
      <c r="C70" s="13">
        <f t="shared" si="8"/>
        <v>7.3313782991202281E-2</v>
      </c>
      <c r="D70" s="22">
        <f t="shared" si="7"/>
        <v>366</v>
      </c>
      <c r="E70" s="22">
        <f t="shared" si="11"/>
        <v>293</v>
      </c>
      <c r="F70" s="22">
        <f t="shared" si="11"/>
        <v>304</v>
      </c>
      <c r="G70" s="22">
        <f t="shared" si="11"/>
        <v>359</v>
      </c>
      <c r="H70" s="22">
        <f t="shared" si="11"/>
        <v>348</v>
      </c>
      <c r="I70" s="22">
        <f t="shared" si="11"/>
        <v>366</v>
      </c>
      <c r="J70" s="22">
        <f t="shared" si="11"/>
        <v>282</v>
      </c>
      <c r="K70" s="22">
        <f t="shared" si="11"/>
        <v>275</v>
      </c>
      <c r="L70" s="22">
        <f t="shared" si="11"/>
        <v>278</v>
      </c>
      <c r="M70" s="22">
        <f t="shared" si="11"/>
        <v>417</v>
      </c>
      <c r="N70" s="22">
        <f t="shared" si="11"/>
        <v>490</v>
      </c>
      <c r="O70" s="22">
        <f t="shared" si="11"/>
        <v>520</v>
      </c>
      <c r="P70" s="22">
        <f t="shared" si="11"/>
        <v>461</v>
      </c>
      <c r="Q70" s="102">
        <f t="shared" si="3"/>
        <v>366.07692307692309</v>
      </c>
    </row>
    <row r="71" spans="1:17" x14ac:dyDescent="0.25">
      <c r="A71" s="16">
        <v>65</v>
      </c>
      <c r="B71" s="23">
        <v>11790</v>
      </c>
      <c r="C71" s="13">
        <f t="shared" si="8"/>
        <v>7.3770491803278659E-2</v>
      </c>
      <c r="D71" s="22">
        <f t="shared" ref="D71:D91" si="12">B71/30</f>
        <v>393</v>
      </c>
      <c r="E71" s="22">
        <f t="shared" si="11"/>
        <v>314</v>
      </c>
      <c r="F71" s="22">
        <f t="shared" si="11"/>
        <v>326</v>
      </c>
      <c r="G71" s="22">
        <f t="shared" si="11"/>
        <v>385</v>
      </c>
      <c r="H71" s="22">
        <f t="shared" si="11"/>
        <v>373</v>
      </c>
      <c r="I71" s="22">
        <f t="shared" si="11"/>
        <v>393</v>
      </c>
      <c r="J71" s="22">
        <f t="shared" si="11"/>
        <v>303</v>
      </c>
      <c r="K71" s="22">
        <f t="shared" si="11"/>
        <v>295</v>
      </c>
      <c r="L71" s="22">
        <f t="shared" si="11"/>
        <v>299</v>
      </c>
      <c r="M71" s="22">
        <f t="shared" si="11"/>
        <v>448</v>
      </c>
      <c r="N71" s="22">
        <f t="shared" si="11"/>
        <v>527</v>
      </c>
      <c r="O71" s="22">
        <f t="shared" si="11"/>
        <v>558</v>
      </c>
      <c r="P71" s="22">
        <f t="shared" si="11"/>
        <v>495</v>
      </c>
      <c r="Q71" s="102">
        <f t="shared" si="3"/>
        <v>393</v>
      </c>
    </row>
    <row r="72" spans="1:17" x14ac:dyDescent="0.25">
      <c r="A72" s="15">
        <v>66</v>
      </c>
      <c r="B72" s="24">
        <v>12600</v>
      </c>
      <c r="C72" s="13">
        <f t="shared" ref="C72:C91" si="13">B72/B71-1</f>
        <v>6.8702290076335881E-2</v>
      </c>
      <c r="D72" s="22">
        <f t="shared" si="12"/>
        <v>420</v>
      </c>
      <c r="E72" s="22">
        <f t="shared" si="11"/>
        <v>336</v>
      </c>
      <c r="F72" s="22">
        <f t="shared" si="11"/>
        <v>349</v>
      </c>
      <c r="G72" s="22">
        <f t="shared" si="11"/>
        <v>412</v>
      </c>
      <c r="H72" s="22">
        <f t="shared" si="11"/>
        <v>399</v>
      </c>
      <c r="I72" s="22">
        <f t="shared" si="11"/>
        <v>420</v>
      </c>
      <c r="J72" s="22">
        <f t="shared" si="11"/>
        <v>323</v>
      </c>
      <c r="K72" s="22">
        <f t="shared" si="11"/>
        <v>315</v>
      </c>
      <c r="L72" s="22">
        <f t="shared" si="11"/>
        <v>319</v>
      </c>
      <c r="M72" s="22">
        <f t="shared" si="11"/>
        <v>479</v>
      </c>
      <c r="N72" s="22">
        <f t="shared" si="11"/>
        <v>563</v>
      </c>
      <c r="O72" s="22">
        <f t="shared" si="11"/>
        <v>596</v>
      </c>
      <c r="P72" s="22">
        <f t="shared" si="11"/>
        <v>529</v>
      </c>
      <c r="Q72" s="102">
        <f t="shared" ref="Q72:Q105" si="14">AVERAGE(D72:P72)</f>
        <v>420</v>
      </c>
    </row>
    <row r="73" spans="1:17" x14ac:dyDescent="0.25">
      <c r="A73" s="16">
        <v>67</v>
      </c>
      <c r="B73" s="23">
        <v>13530</v>
      </c>
      <c r="C73" s="13">
        <f t="shared" si="13"/>
        <v>7.3809523809523769E-2</v>
      </c>
      <c r="D73" s="22">
        <f t="shared" si="12"/>
        <v>451</v>
      </c>
      <c r="E73" s="22">
        <f t="shared" si="11"/>
        <v>361</v>
      </c>
      <c r="F73" s="22">
        <f t="shared" si="11"/>
        <v>374</v>
      </c>
      <c r="G73" s="22">
        <f t="shared" si="11"/>
        <v>442</v>
      </c>
      <c r="H73" s="22">
        <f t="shared" si="11"/>
        <v>428</v>
      </c>
      <c r="I73" s="22">
        <f t="shared" si="11"/>
        <v>451</v>
      </c>
      <c r="J73" s="22">
        <f t="shared" si="11"/>
        <v>347</v>
      </c>
      <c r="K73" s="22">
        <f t="shared" si="11"/>
        <v>338</v>
      </c>
      <c r="L73" s="22">
        <f t="shared" si="11"/>
        <v>343</v>
      </c>
      <c r="M73" s="22">
        <f t="shared" si="11"/>
        <v>514</v>
      </c>
      <c r="N73" s="22">
        <f t="shared" si="11"/>
        <v>604</v>
      </c>
      <c r="O73" s="22">
        <f t="shared" si="11"/>
        <v>640</v>
      </c>
      <c r="P73" s="22">
        <f t="shared" si="11"/>
        <v>568</v>
      </c>
      <c r="Q73" s="102">
        <f t="shared" si="14"/>
        <v>450.84615384615387</v>
      </c>
    </row>
    <row r="74" spans="1:17" x14ac:dyDescent="0.25">
      <c r="A74" s="15">
        <v>68</v>
      </c>
      <c r="B74" s="24">
        <v>14520</v>
      </c>
      <c r="C74" s="13">
        <f t="shared" si="13"/>
        <v>7.3170731707317138E-2</v>
      </c>
      <c r="D74" s="22">
        <f t="shared" si="12"/>
        <v>484</v>
      </c>
      <c r="E74" s="22">
        <f t="shared" si="11"/>
        <v>387</v>
      </c>
      <c r="F74" s="22">
        <f t="shared" si="11"/>
        <v>402</v>
      </c>
      <c r="G74" s="22">
        <f t="shared" si="11"/>
        <v>474</v>
      </c>
      <c r="H74" s="22">
        <f t="shared" si="11"/>
        <v>460</v>
      </c>
      <c r="I74" s="22">
        <f t="shared" si="11"/>
        <v>484</v>
      </c>
      <c r="J74" s="22">
        <f t="shared" si="11"/>
        <v>373</v>
      </c>
      <c r="K74" s="22">
        <f t="shared" si="11"/>
        <v>363</v>
      </c>
      <c r="L74" s="22">
        <f t="shared" si="11"/>
        <v>368</v>
      </c>
      <c r="M74" s="22">
        <f t="shared" si="11"/>
        <v>552</v>
      </c>
      <c r="N74" s="22">
        <f t="shared" si="11"/>
        <v>649</v>
      </c>
      <c r="O74" s="22">
        <f t="shared" si="11"/>
        <v>687</v>
      </c>
      <c r="P74" s="22">
        <f t="shared" si="11"/>
        <v>610</v>
      </c>
      <c r="Q74" s="102">
        <f t="shared" si="14"/>
        <v>484.07692307692309</v>
      </c>
    </row>
    <row r="75" spans="1:17" x14ac:dyDescent="0.25">
      <c r="A75" s="16">
        <v>69</v>
      </c>
      <c r="B75" s="23">
        <v>15510</v>
      </c>
      <c r="C75" s="13">
        <f t="shared" si="13"/>
        <v>6.8181818181818121E-2</v>
      </c>
      <c r="D75" s="22">
        <f t="shared" si="12"/>
        <v>517</v>
      </c>
      <c r="E75" s="22">
        <f t="shared" si="11"/>
        <v>414</v>
      </c>
      <c r="F75" s="22">
        <f t="shared" si="11"/>
        <v>429</v>
      </c>
      <c r="G75" s="22">
        <f t="shared" si="11"/>
        <v>507</v>
      </c>
      <c r="H75" s="22">
        <f t="shared" si="11"/>
        <v>491</v>
      </c>
      <c r="I75" s="22">
        <f t="shared" si="11"/>
        <v>517</v>
      </c>
      <c r="J75" s="22">
        <f t="shared" si="11"/>
        <v>398</v>
      </c>
      <c r="K75" s="22">
        <f t="shared" si="11"/>
        <v>388</v>
      </c>
      <c r="L75" s="22">
        <f t="shared" si="11"/>
        <v>393</v>
      </c>
      <c r="M75" s="22">
        <f t="shared" si="11"/>
        <v>589</v>
      </c>
      <c r="N75" s="22">
        <f t="shared" si="11"/>
        <v>693</v>
      </c>
      <c r="O75" s="22">
        <f t="shared" si="11"/>
        <v>734</v>
      </c>
      <c r="P75" s="22">
        <f t="shared" si="11"/>
        <v>651</v>
      </c>
      <c r="Q75" s="102">
        <f t="shared" si="14"/>
        <v>517</v>
      </c>
    </row>
    <row r="76" spans="1:17" x14ac:dyDescent="0.25">
      <c r="A76" s="15">
        <v>70</v>
      </c>
      <c r="B76" s="24">
        <v>16620</v>
      </c>
      <c r="C76" s="13">
        <f t="shared" si="13"/>
        <v>7.1566731141199158E-2</v>
      </c>
      <c r="D76" s="22">
        <f t="shared" si="12"/>
        <v>554</v>
      </c>
      <c r="E76" s="22">
        <f t="shared" si="11"/>
        <v>443</v>
      </c>
      <c r="F76" s="22">
        <f t="shared" si="11"/>
        <v>460</v>
      </c>
      <c r="G76" s="22">
        <f t="shared" si="11"/>
        <v>543</v>
      </c>
      <c r="H76" s="22">
        <f t="shared" si="11"/>
        <v>526</v>
      </c>
      <c r="I76" s="22">
        <f t="shared" si="11"/>
        <v>554</v>
      </c>
      <c r="J76" s="22">
        <f t="shared" si="11"/>
        <v>427</v>
      </c>
      <c r="K76" s="22">
        <f t="shared" si="11"/>
        <v>416</v>
      </c>
      <c r="L76" s="22">
        <f t="shared" si="11"/>
        <v>421</v>
      </c>
      <c r="M76" s="22">
        <f t="shared" si="11"/>
        <v>632</v>
      </c>
      <c r="N76" s="22">
        <f t="shared" si="11"/>
        <v>742</v>
      </c>
      <c r="O76" s="22">
        <f t="shared" si="11"/>
        <v>787</v>
      </c>
      <c r="P76" s="22">
        <f t="shared" si="11"/>
        <v>698</v>
      </c>
      <c r="Q76" s="102">
        <f t="shared" si="14"/>
        <v>554.07692307692309</v>
      </c>
    </row>
    <row r="77" spans="1:17" x14ac:dyDescent="0.25">
      <c r="A77" s="16">
        <v>71</v>
      </c>
      <c r="B77" s="23">
        <v>17790</v>
      </c>
      <c r="C77" s="13">
        <f t="shared" si="13"/>
        <v>7.0397111913357291E-2</v>
      </c>
      <c r="D77" s="22">
        <f t="shared" si="12"/>
        <v>593</v>
      </c>
      <c r="E77" s="22">
        <f t="shared" ref="E77:P92" si="15">ROUND($D77*E$5/100,0)</f>
        <v>474</v>
      </c>
      <c r="F77" s="22">
        <f t="shared" si="15"/>
        <v>492</v>
      </c>
      <c r="G77" s="22">
        <f t="shared" si="15"/>
        <v>581</v>
      </c>
      <c r="H77" s="22">
        <f t="shared" si="15"/>
        <v>563</v>
      </c>
      <c r="I77" s="22">
        <f t="shared" si="15"/>
        <v>593</v>
      </c>
      <c r="J77" s="22">
        <f t="shared" si="15"/>
        <v>457</v>
      </c>
      <c r="K77" s="22">
        <f t="shared" si="15"/>
        <v>445</v>
      </c>
      <c r="L77" s="22">
        <f t="shared" si="15"/>
        <v>451</v>
      </c>
      <c r="M77" s="22">
        <f t="shared" si="15"/>
        <v>676</v>
      </c>
      <c r="N77" s="22">
        <f t="shared" si="15"/>
        <v>795</v>
      </c>
      <c r="O77" s="22">
        <f t="shared" si="15"/>
        <v>842</v>
      </c>
      <c r="P77" s="22">
        <f t="shared" si="15"/>
        <v>747</v>
      </c>
      <c r="Q77" s="102">
        <f t="shared" si="14"/>
        <v>593</v>
      </c>
    </row>
    <row r="78" spans="1:17" x14ac:dyDescent="0.25">
      <c r="A78" s="15">
        <v>72</v>
      </c>
      <c r="B78" s="24">
        <v>19080</v>
      </c>
      <c r="C78" s="13">
        <f t="shared" si="13"/>
        <v>7.2512647554806131E-2</v>
      </c>
      <c r="D78" s="22">
        <f t="shared" si="12"/>
        <v>636</v>
      </c>
      <c r="E78" s="22">
        <f t="shared" si="15"/>
        <v>509</v>
      </c>
      <c r="F78" s="22">
        <f t="shared" si="15"/>
        <v>528</v>
      </c>
      <c r="G78" s="22">
        <f t="shared" si="15"/>
        <v>623</v>
      </c>
      <c r="H78" s="22">
        <f t="shared" si="15"/>
        <v>604</v>
      </c>
      <c r="I78" s="22">
        <f t="shared" si="15"/>
        <v>636</v>
      </c>
      <c r="J78" s="22">
        <f t="shared" si="15"/>
        <v>490</v>
      </c>
      <c r="K78" s="22">
        <f t="shared" si="15"/>
        <v>477</v>
      </c>
      <c r="L78" s="22">
        <f t="shared" si="15"/>
        <v>483</v>
      </c>
      <c r="M78" s="22">
        <f t="shared" si="15"/>
        <v>725</v>
      </c>
      <c r="N78" s="22">
        <f t="shared" si="15"/>
        <v>852</v>
      </c>
      <c r="O78" s="22">
        <f t="shared" si="15"/>
        <v>903</v>
      </c>
      <c r="P78" s="22">
        <f t="shared" si="15"/>
        <v>801</v>
      </c>
      <c r="Q78" s="102">
        <f t="shared" si="14"/>
        <v>635.92307692307691</v>
      </c>
    </row>
    <row r="79" spans="1:17" x14ac:dyDescent="0.25">
      <c r="A79" s="16">
        <v>73</v>
      </c>
      <c r="B79" s="23">
        <v>20490</v>
      </c>
      <c r="C79" s="13">
        <f t="shared" si="13"/>
        <v>7.3899371069182429E-2</v>
      </c>
      <c r="D79" s="22">
        <f t="shared" si="12"/>
        <v>683</v>
      </c>
      <c r="E79" s="22">
        <f t="shared" si="15"/>
        <v>546</v>
      </c>
      <c r="F79" s="22">
        <f t="shared" si="15"/>
        <v>567</v>
      </c>
      <c r="G79" s="22">
        <f t="shared" si="15"/>
        <v>669</v>
      </c>
      <c r="H79" s="22">
        <f t="shared" si="15"/>
        <v>649</v>
      </c>
      <c r="I79" s="22">
        <f t="shared" si="15"/>
        <v>683</v>
      </c>
      <c r="J79" s="22">
        <f t="shared" si="15"/>
        <v>526</v>
      </c>
      <c r="K79" s="22">
        <f t="shared" si="15"/>
        <v>512</v>
      </c>
      <c r="L79" s="22">
        <f t="shared" si="15"/>
        <v>519</v>
      </c>
      <c r="M79" s="22">
        <f t="shared" si="15"/>
        <v>779</v>
      </c>
      <c r="N79" s="22">
        <f t="shared" si="15"/>
        <v>915</v>
      </c>
      <c r="O79" s="22">
        <f t="shared" si="15"/>
        <v>970</v>
      </c>
      <c r="P79" s="22">
        <f t="shared" si="15"/>
        <v>861</v>
      </c>
      <c r="Q79" s="102">
        <f t="shared" si="14"/>
        <v>683</v>
      </c>
    </row>
    <row r="80" spans="1:17" x14ac:dyDescent="0.25">
      <c r="A80" s="15">
        <v>74</v>
      </c>
      <c r="B80" s="24">
        <v>22020</v>
      </c>
      <c r="C80" s="13">
        <f t="shared" si="13"/>
        <v>7.4670571010248876E-2</v>
      </c>
      <c r="D80" s="22">
        <f t="shared" si="12"/>
        <v>734</v>
      </c>
      <c r="E80" s="22">
        <f t="shared" si="15"/>
        <v>587</v>
      </c>
      <c r="F80" s="22">
        <f t="shared" si="15"/>
        <v>609</v>
      </c>
      <c r="G80" s="22">
        <f t="shared" si="15"/>
        <v>719</v>
      </c>
      <c r="H80" s="22">
        <f t="shared" si="15"/>
        <v>697</v>
      </c>
      <c r="I80" s="22">
        <f t="shared" si="15"/>
        <v>734</v>
      </c>
      <c r="J80" s="22">
        <f t="shared" si="15"/>
        <v>565</v>
      </c>
      <c r="K80" s="22">
        <f t="shared" si="15"/>
        <v>551</v>
      </c>
      <c r="L80" s="22">
        <f t="shared" si="15"/>
        <v>558</v>
      </c>
      <c r="M80" s="22">
        <f t="shared" si="15"/>
        <v>837</v>
      </c>
      <c r="N80" s="22">
        <f t="shared" si="15"/>
        <v>984</v>
      </c>
      <c r="O80" s="22">
        <f t="shared" si="15"/>
        <v>1042</v>
      </c>
      <c r="P80" s="22">
        <f t="shared" si="15"/>
        <v>925</v>
      </c>
      <c r="Q80" s="102">
        <f t="shared" si="14"/>
        <v>734</v>
      </c>
    </row>
    <row r="81" spans="1:17" x14ac:dyDescent="0.25">
      <c r="A81" s="16">
        <v>75</v>
      </c>
      <c r="B81" s="23">
        <v>23460</v>
      </c>
      <c r="C81" s="13">
        <f t="shared" si="13"/>
        <v>6.5395095367847489E-2</v>
      </c>
      <c r="D81" s="22">
        <f t="shared" si="12"/>
        <v>782</v>
      </c>
      <c r="E81" s="22">
        <f t="shared" si="15"/>
        <v>626</v>
      </c>
      <c r="F81" s="22">
        <f t="shared" si="15"/>
        <v>649</v>
      </c>
      <c r="G81" s="22">
        <f t="shared" si="15"/>
        <v>766</v>
      </c>
      <c r="H81" s="22">
        <f t="shared" si="15"/>
        <v>743</v>
      </c>
      <c r="I81" s="22">
        <f t="shared" si="15"/>
        <v>782</v>
      </c>
      <c r="J81" s="22">
        <f t="shared" si="15"/>
        <v>602</v>
      </c>
      <c r="K81" s="22">
        <f t="shared" si="15"/>
        <v>587</v>
      </c>
      <c r="L81" s="22">
        <f t="shared" si="15"/>
        <v>594</v>
      </c>
      <c r="M81" s="22">
        <f t="shared" si="15"/>
        <v>891</v>
      </c>
      <c r="N81" s="22">
        <f t="shared" si="15"/>
        <v>1048</v>
      </c>
      <c r="O81" s="22">
        <f t="shared" si="15"/>
        <v>1110</v>
      </c>
      <c r="P81" s="22">
        <f t="shared" si="15"/>
        <v>985</v>
      </c>
      <c r="Q81" s="102">
        <f t="shared" si="14"/>
        <v>781.92307692307691</v>
      </c>
    </row>
    <row r="82" spans="1:17" x14ac:dyDescent="0.25">
      <c r="A82" s="15">
        <v>76</v>
      </c>
      <c r="B82" s="24">
        <v>25140</v>
      </c>
      <c r="C82" s="13">
        <f t="shared" si="13"/>
        <v>7.1611253196930846E-2</v>
      </c>
      <c r="D82" s="22">
        <f t="shared" si="12"/>
        <v>838</v>
      </c>
      <c r="E82" s="22">
        <f t="shared" si="15"/>
        <v>670</v>
      </c>
      <c r="F82" s="22">
        <f t="shared" si="15"/>
        <v>696</v>
      </c>
      <c r="G82" s="22">
        <f t="shared" si="15"/>
        <v>821</v>
      </c>
      <c r="H82" s="22">
        <f t="shared" si="15"/>
        <v>796</v>
      </c>
      <c r="I82" s="22">
        <f t="shared" si="15"/>
        <v>838</v>
      </c>
      <c r="J82" s="22">
        <f t="shared" si="15"/>
        <v>645</v>
      </c>
      <c r="K82" s="22">
        <f t="shared" si="15"/>
        <v>629</v>
      </c>
      <c r="L82" s="22">
        <f t="shared" si="15"/>
        <v>637</v>
      </c>
      <c r="M82" s="22">
        <f t="shared" si="15"/>
        <v>955</v>
      </c>
      <c r="N82" s="22">
        <f t="shared" si="15"/>
        <v>1123</v>
      </c>
      <c r="O82" s="22">
        <f t="shared" si="15"/>
        <v>1190</v>
      </c>
      <c r="P82" s="22">
        <f t="shared" si="15"/>
        <v>1056</v>
      </c>
      <c r="Q82" s="102">
        <f t="shared" si="14"/>
        <v>838</v>
      </c>
    </row>
    <row r="83" spans="1:17" x14ac:dyDescent="0.25">
      <c r="A83" s="16">
        <v>77</v>
      </c>
      <c r="B83" s="23">
        <v>27000</v>
      </c>
      <c r="C83" s="13">
        <f t="shared" si="13"/>
        <v>7.398568019093088E-2</v>
      </c>
      <c r="D83" s="22">
        <f t="shared" si="12"/>
        <v>900</v>
      </c>
      <c r="E83" s="22">
        <f t="shared" si="15"/>
        <v>720</v>
      </c>
      <c r="F83" s="22">
        <f t="shared" si="15"/>
        <v>747</v>
      </c>
      <c r="G83" s="22">
        <f t="shared" si="15"/>
        <v>882</v>
      </c>
      <c r="H83" s="22">
        <f t="shared" si="15"/>
        <v>855</v>
      </c>
      <c r="I83" s="22">
        <f t="shared" si="15"/>
        <v>900</v>
      </c>
      <c r="J83" s="22">
        <f t="shared" si="15"/>
        <v>693</v>
      </c>
      <c r="K83" s="22">
        <f t="shared" si="15"/>
        <v>675</v>
      </c>
      <c r="L83" s="22">
        <f t="shared" si="15"/>
        <v>684</v>
      </c>
      <c r="M83" s="22">
        <f t="shared" si="15"/>
        <v>1026</v>
      </c>
      <c r="N83" s="22">
        <f t="shared" si="15"/>
        <v>1206</v>
      </c>
      <c r="O83" s="22">
        <f t="shared" si="15"/>
        <v>1278</v>
      </c>
      <c r="P83" s="22">
        <f t="shared" si="15"/>
        <v>1134</v>
      </c>
      <c r="Q83" s="102">
        <f t="shared" si="14"/>
        <v>900</v>
      </c>
    </row>
    <row r="84" spans="1:17" x14ac:dyDescent="0.25">
      <c r="A84" s="15">
        <v>78</v>
      </c>
      <c r="B84" s="24">
        <v>28800</v>
      </c>
      <c r="C84" s="13">
        <f t="shared" si="13"/>
        <v>6.6666666666666652E-2</v>
      </c>
      <c r="D84" s="22">
        <f t="shared" si="12"/>
        <v>960</v>
      </c>
      <c r="E84" s="22">
        <f t="shared" si="15"/>
        <v>768</v>
      </c>
      <c r="F84" s="22">
        <f t="shared" si="15"/>
        <v>797</v>
      </c>
      <c r="G84" s="22">
        <f t="shared" si="15"/>
        <v>941</v>
      </c>
      <c r="H84" s="22">
        <f t="shared" si="15"/>
        <v>912</v>
      </c>
      <c r="I84" s="22">
        <f t="shared" si="15"/>
        <v>960</v>
      </c>
      <c r="J84" s="22">
        <f t="shared" si="15"/>
        <v>739</v>
      </c>
      <c r="K84" s="22">
        <f t="shared" si="15"/>
        <v>720</v>
      </c>
      <c r="L84" s="22">
        <f t="shared" si="15"/>
        <v>730</v>
      </c>
      <c r="M84" s="22">
        <f t="shared" si="15"/>
        <v>1094</v>
      </c>
      <c r="N84" s="22">
        <f t="shared" si="15"/>
        <v>1286</v>
      </c>
      <c r="O84" s="22">
        <f t="shared" si="15"/>
        <v>1363</v>
      </c>
      <c r="P84" s="22">
        <f t="shared" si="15"/>
        <v>1210</v>
      </c>
      <c r="Q84" s="102">
        <f t="shared" si="14"/>
        <v>960</v>
      </c>
    </row>
    <row r="85" spans="1:17" x14ac:dyDescent="0.25">
      <c r="A85" s="16">
        <v>79</v>
      </c>
      <c r="B85" s="23">
        <v>30810</v>
      </c>
      <c r="C85" s="13">
        <f t="shared" si="13"/>
        <v>6.9791666666666696E-2</v>
      </c>
      <c r="D85" s="22">
        <f t="shared" si="12"/>
        <v>1027</v>
      </c>
      <c r="E85" s="22">
        <f t="shared" si="15"/>
        <v>822</v>
      </c>
      <c r="F85" s="22">
        <f t="shared" si="15"/>
        <v>852</v>
      </c>
      <c r="G85" s="22">
        <f t="shared" si="15"/>
        <v>1006</v>
      </c>
      <c r="H85" s="22">
        <f t="shared" si="15"/>
        <v>976</v>
      </c>
      <c r="I85" s="22">
        <f t="shared" si="15"/>
        <v>1027</v>
      </c>
      <c r="J85" s="22">
        <f t="shared" si="15"/>
        <v>791</v>
      </c>
      <c r="K85" s="22">
        <f t="shared" si="15"/>
        <v>770</v>
      </c>
      <c r="L85" s="22">
        <f t="shared" si="15"/>
        <v>781</v>
      </c>
      <c r="M85" s="22">
        <f t="shared" si="15"/>
        <v>1171</v>
      </c>
      <c r="N85" s="22">
        <f t="shared" si="15"/>
        <v>1376</v>
      </c>
      <c r="O85" s="22">
        <f t="shared" si="15"/>
        <v>1458</v>
      </c>
      <c r="P85" s="22">
        <f t="shared" si="15"/>
        <v>1294</v>
      </c>
      <c r="Q85" s="102">
        <f t="shared" si="14"/>
        <v>1027</v>
      </c>
    </row>
    <row r="86" spans="1:17" x14ac:dyDescent="0.25">
      <c r="A86" s="15">
        <v>80</v>
      </c>
      <c r="B86" s="24">
        <v>33090</v>
      </c>
      <c r="C86" s="13">
        <f t="shared" si="13"/>
        <v>7.4001947419668923E-2</v>
      </c>
      <c r="D86" s="22">
        <f t="shared" si="12"/>
        <v>1103</v>
      </c>
      <c r="E86" s="22">
        <f t="shared" si="15"/>
        <v>882</v>
      </c>
      <c r="F86" s="22">
        <f t="shared" si="15"/>
        <v>915</v>
      </c>
      <c r="G86" s="22">
        <f t="shared" si="15"/>
        <v>1081</v>
      </c>
      <c r="H86" s="22">
        <f t="shared" si="15"/>
        <v>1048</v>
      </c>
      <c r="I86" s="22">
        <f t="shared" si="15"/>
        <v>1103</v>
      </c>
      <c r="J86" s="22">
        <f t="shared" si="15"/>
        <v>849</v>
      </c>
      <c r="K86" s="22">
        <f t="shared" si="15"/>
        <v>827</v>
      </c>
      <c r="L86" s="22">
        <f t="shared" si="15"/>
        <v>838</v>
      </c>
      <c r="M86" s="22">
        <f t="shared" si="15"/>
        <v>1257</v>
      </c>
      <c r="N86" s="22">
        <f t="shared" si="15"/>
        <v>1478</v>
      </c>
      <c r="O86" s="22">
        <f t="shared" si="15"/>
        <v>1566</v>
      </c>
      <c r="P86" s="22">
        <f t="shared" si="15"/>
        <v>1390</v>
      </c>
      <c r="Q86" s="102">
        <f t="shared" si="14"/>
        <v>1102.8461538461538</v>
      </c>
    </row>
    <row r="87" spans="1:17" x14ac:dyDescent="0.25">
      <c r="A87" s="16">
        <v>81</v>
      </c>
      <c r="B87" s="23">
        <v>35400</v>
      </c>
      <c r="C87" s="13">
        <f t="shared" si="13"/>
        <v>6.9809610154125012E-2</v>
      </c>
      <c r="D87" s="22">
        <f t="shared" si="12"/>
        <v>1180</v>
      </c>
      <c r="E87" s="22">
        <f t="shared" si="15"/>
        <v>944</v>
      </c>
      <c r="F87" s="22">
        <f t="shared" si="15"/>
        <v>979</v>
      </c>
      <c r="G87" s="22">
        <f t="shared" si="15"/>
        <v>1156</v>
      </c>
      <c r="H87" s="22">
        <f t="shared" si="15"/>
        <v>1121</v>
      </c>
      <c r="I87" s="22">
        <f t="shared" si="15"/>
        <v>1180</v>
      </c>
      <c r="J87" s="22">
        <f t="shared" si="15"/>
        <v>909</v>
      </c>
      <c r="K87" s="22">
        <f t="shared" si="15"/>
        <v>885</v>
      </c>
      <c r="L87" s="22">
        <f t="shared" si="15"/>
        <v>897</v>
      </c>
      <c r="M87" s="22">
        <f t="shared" si="15"/>
        <v>1345</v>
      </c>
      <c r="N87" s="22">
        <f t="shared" si="15"/>
        <v>1581</v>
      </c>
      <c r="O87" s="22">
        <f t="shared" si="15"/>
        <v>1676</v>
      </c>
      <c r="P87" s="22">
        <f t="shared" si="15"/>
        <v>1487</v>
      </c>
      <c r="Q87" s="102">
        <f t="shared" si="14"/>
        <v>1180</v>
      </c>
    </row>
    <row r="88" spans="1:17" x14ac:dyDescent="0.25">
      <c r="A88" s="15">
        <v>82</v>
      </c>
      <c r="B88" s="24">
        <v>38010</v>
      </c>
      <c r="C88" s="13">
        <f t="shared" si="13"/>
        <v>7.3728813559321926E-2</v>
      </c>
      <c r="D88" s="22">
        <f t="shared" si="12"/>
        <v>1267</v>
      </c>
      <c r="E88" s="22">
        <f t="shared" si="15"/>
        <v>1014</v>
      </c>
      <c r="F88" s="22">
        <f t="shared" si="15"/>
        <v>1052</v>
      </c>
      <c r="G88" s="22">
        <f t="shared" si="15"/>
        <v>1242</v>
      </c>
      <c r="H88" s="22">
        <f t="shared" si="15"/>
        <v>1204</v>
      </c>
      <c r="I88" s="22">
        <f t="shared" si="15"/>
        <v>1267</v>
      </c>
      <c r="J88" s="22">
        <f t="shared" si="15"/>
        <v>976</v>
      </c>
      <c r="K88" s="22">
        <f t="shared" si="15"/>
        <v>950</v>
      </c>
      <c r="L88" s="22">
        <f t="shared" si="15"/>
        <v>963</v>
      </c>
      <c r="M88" s="22">
        <f t="shared" si="15"/>
        <v>1444</v>
      </c>
      <c r="N88" s="22">
        <f t="shared" si="15"/>
        <v>1698</v>
      </c>
      <c r="O88" s="22">
        <f t="shared" si="15"/>
        <v>1799</v>
      </c>
      <c r="P88" s="22">
        <f t="shared" si="15"/>
        <v>1596</v>
      </c>
      <c r="Q88" s="102">
        <f t="shared" si="14"/>
        <v>1267.0769230769231</v>
      </c>
    </row>
    <row r="89" spans="1:17" x14ac:dyDescent="0.25">
      <c r="A89" s="16">
        <v>83</v>
      </c>
      <c r="B89" s="23">
        <v>40860</v>
      </c>
      <c r="C89" s="13">
        <f t="shared" si="13"/>
        <v>7.4980268350434143E-2</v>
      </c>
      <c r="D89" s="22">
        <f t="shared" si="12"/>
        <v>1362</v>
      </c>
      <c r="E89" s="22">
        <f t="shared" si="15"/>
        <v>1090</v>
      </c>
      <c r="F89" s="22">
        <f t="shared" si="15"/>
        <v>1130</v>
      </c>
      <c r="G89" s="22">
        <f t="shared" si="15"/>
        <v>1335</v>
      </c>
      <c r="H89" s="22">
        <f t="shared" si="15"/>
        <v>1294</v>
      </c>
      <c r="I89" s="22">
        <f t="shared" si="15"/>
        <v>1362</v>
      </c>
      <c r="J89" s="22">
        <f t="shared" si="15"/>
        <v>1049</v>
      </c>
      <c r="K89" s="22">
        <f t="shared" si="15"/>
        <v>1022</v>
      </c>
      <c r="L89" s="22">
        <f t="shared" si="15"/>
        <v>1035</v>
      </c>
      <c r="M89" s="22">
        <f t="shared" si="15"/>
        <v>1553</v>
      </c>
      <c r="N89" s="22">
        <f t="shared" si="15"/>
        <v>1825</v>
      </c>
      <c r="O89" s="22">
        <f t="shared" si="15"/>
        <v>1934</v>
      </c>
      <c r="P89" s="22">
        <f t="shared" si="15"/>
        <v>1716</v>
      </c>
      <c r="Q89" s="102">
        <f t="shared" si="14"/>
        <v>1362.0769230769231</v>
      </c>
    </row>
    <row r="90" spans="1:17" x14ac:dyDescent="0.25">
      <c r="A90" s="15">
        <v>84</v>
      </c>
      <c r="B90" s="24">
        <v>43830</v>
      </c>
      <c r="C90" s="13">
        <f t="shared" si="13"/>
        <v>7.2687224669603534E-2</v>
      </c>
      <c r="D90" s="22">
        <f t="shared" si="12"/>
        <v>1461</v>
      </c>
      <c r="E90" s="22">
        <f t="shared" si="15"/>
        <v>1169</v>
      </c>
      <c r="F90" s="22">
        <f t="shared" si="15"/>
        <v>1213</v>
      </c>
      <c r="G90" s="22">
        <f t="shared" si="15"/>
        <v>1432</v>
      </c>
      <c r="H90" s="22">
        <f t="shared" si="15"/>
        <v>1388</v>
      </c>
      <c r="I90" s="22">
        <f t="shared" si="15"/>
        <v>1461</v>
      </c>
      <c r="J90" s="22">
        <f t="shared" si="15"/>
        <v>1125</v>
      </c>
      <c r="K90" s="22">
        <f t="shared" si="15"/>
        <v>1096</v>
      </c>
      <c r="L90" s="22">
        <f t="shared" si="15"/>
        <v>1110</v>
      </c>
      <c r="M90" s="22">
        <f t="shared" si="15"/>
        <v>1666</v>
      </c>
      <c r="N90" s="22">
        <f t="shared" si="15"/>
        <v>1958</v>
      </c>
      <c r="O90" s="22">
        <f t="shared" si="15"/>
        <v>2075</v>
      </c>
      <c r="P90" s="22">
        <f t="shared" si="15"/>
        <v>1841</v>
      </c>
      <c r="Q90" s="102">
        <f t="shared" si="14"/>
        <v>1461.1538461538462</v>
      </c>
    </row>
    <row r="91" spans="1:17" x14ac:dyDescent="0.25">
      <c r="A91" s="16">
        <v>85</v>
      </c>
      <c r="B91" s="23">
        <v>46980</v>
      </c>
      <c r="C91" s="13">
        <f t="shared" si="13"/>
        <v>7.186858316221767E-2</v>
      </c>
      <c r="D91" s="22">
        <f t="shared" si="12"/>
        <v>1566</v>
      </c>
      <c r="E91" s="22">
        <f t="shared" si="15"/>
        <v>1253</v>
      </c>
      <c r="F91" s="22">
        <f t="shared" si="15"/>
        <v>1300</v>
      </c>
      <c r="G91" s="22">
        <f t="shared" si="15"/>
        <v>1535</v>
      </c>
      <c r="H91" s="22">
        <f t="shared" si="15"/>
        <v>1488</v>
      </c>
      <c r="I91" s="22">
        <f t="shared" si="15"/>
        <v>1566</v>
      </c>
      <c r="J91" s="22">
        <f t="shared" si="15"/>
        <v>1206</v>
      </c>
      <c r="K91" s="22">
        <f t="shared" si="15"/>
        <v>1175</v>
      </c>
      <c r="L91" s="22">
        <f t="shared" si="15"/>
        <v>1190</v>
      </c>
      <c r="M91" s="22">
        <f t="shared" si="15"/>
        <v>1785</v>
      </c>
      <c r="N91" s="22">
        <f t="shared" si="15"/>
        <v>2098</v>
      </c>
      <c r="O91" s="22">
        <f t="shared" si="15"/>
        <v>2224</v>
      </c>
      <c r="P91" s="22">
        <f t="shared" si="15"/>
        <v>1973</v>
      </c>
      <c r="Q91" s="102">
        <f t="shared" si="14"/>
        <v>1566.0769230769231</v>
      </c>
    </row>
    <row r="92" spans="1:17" x14ac:dyDescent="0.25">
      <c r="A92" s="15">
        <v>86</v>
      </c>
      <c r="B92" s="24">
        <v>50400</v>
      </c>
      <c r="C92" s="13">
        <f>B92/B91-1</f>
        <v>7.2796934865900331E-2</v>
      </c>
      <c r="D92" s="22">
        <f>B92/30</f>
        <v>1680</v>
      </c>
      <c r="E92" s="22">
        <f t="shared" si="15"/>
        <v>1344</v>
      </c>
      <c r="F92" s="22">
        <f t="shared" si="15"/>
        <v>1394</v>
      </c>
      <c r="G92" s="22">
        <f t="shared" si="15"/>
        <v>1646</v>
      </c>
      <c r="H92" s="22">
        <f t="shared" si="15"/>
        <v>1596</v>
      </c>
      <c r="I92" s="22">
        <f t="shared" si="15"/>
        <v>1680</v>
      </c>
      <c r="J92" s="22">
        <f t="shared" si="15"/>
        <v>1294</v>
      </c>
      <c r="K92" s="22">
        <f t="shared" si="15"/>
        <v>1260</v>
      </c>
      <c r="L92" s="22">
        <f t="shared" si="15"/>
        <v>1277</v>
      </c>
      <c r="M92" s="22">
        <f t="shared" si="15"/>
        <v>1915</v>
      </c>
      <c r="N92" s="22">
        <f t="shared" si="15"/>
        <v>2251</v>
      </c>
      <c r="O92" s="22">
        <f t="shared" si="15"/>
        <v>2386</v>
      </c>
      <c r="P92" s="22">
        <f t="shared" si="15"/>
        <v>2117</v>
      </c>
      <c r="Q92" s="102">
        <f t="shared" si="14"/>
        <v>1680</v>
      </c>
    </row>
    <row r="93" spans="1:17" x14ac:dyDescent="0.25">
      <c r="A93" s="16">
        <v>87</v>
      </c>
      <c r="B93" s="23">
        <v>54000</v>
      </c>
      <c r="C93" s="13">
        <f>B93/B92-1</f>
        <v>7.1428571428571397E-2</v>
      </c>
      <c r="D93" s="22">
        <f>B93/30</f>
        <v>1800</v>
      </c>
      <c r="E93" s="22">
        <f t="shared" ref="E93:P105" si="16">ROUND($D93*E$5/100,0)</f>
        <v>1440</v>
      </c>
      <c r="F93" s="22">
        <f t="shared" si="16"/>
        <v>1494</v>
      </c>
      <c r="G93" s="22">
        <f t="shared" si="16"/>
        <v>1764</v>
      </c>
      <c r="H93" s="22">
        <f t="shared" si="16"/>
        <v>1710</v>
      </c>
      <c r="I93" s="22">
        <f t="shared" si="16"/>
        <v>1800</v>
      </c>
      <c r="J93" s="22">
        <f t="shared" si="16"/>
        <v>1386</v>
      </c>
      <c r="K93" s="22">
        <f t="shared" si="16"/>
        <v>1350</v>
      </c>
      <c r="L93" s="22">
        <f t="shared" si="16"/>
        <v>1368</v>
      </c>
      <c r="M93" s="22">
        <f t="shared" si="16"/>
        <v>2052</v>
      </c>
      <c r="N93" s="22">
        <f t="shared" si="16"/>
        <v>2412</v>
      </c>
      <c r="O93" s="22">
        <f t="shared" si="16"/>
        <v>2556</v>
      </c>
      <c r="P93" s="22">
        <f t="shared" si="16"/>
        <v>2268</v>
      </c>
      <c r="Q93" s="102">
        <f t="shared" si="14"/>
        <v>1800</v>
      </c>
    </row>
    <row r="94" spans="1:17" x14ac:dyDescent="0.25">
      <c r="A94" s="15">
        <v>88</v>
      </c>
      <c r="B94" s="24">
        <v>57930</v>
      </c>
      <c r="C94" s="13">
        <f t="shared" ref="C94:C105" si="17">B94/B93-1</f>
        <v>7.277777777777783E-2</v>
      </c>
      <c r="D94" s="22">
        <f t="shared" ref="D94:D104" si="18">B94/30</f>
        <v>1931</v>
      </c>
      <c r="E94" s="22">
        <f t="shared" si="16"/>
        <v>1545</v>
      </c>
      <c r="F94" s="22">
        <f t="shared" si="16"/>
        <v>1603</v>
      </c>
      <c r="G94" s="22">
        <f t="shared" si="16"/>
        <v>1892</v>
      </c>
      <c r="H94" s="22">
        <f t="shared" si="16"/>
        <v>1834</v>
      </c>
      <c r="I94" s="22">
        <f t="shared" si="16"/>
        <v>1931</v>
      </c>
      <c r="J94" s="22">
        <f t="shared" si="16"/>
        <v>1487</v>
      </c>
      <c r="K94" s="22">
        <f t="shared" si="16"/>
        <v>1448</v>
      </c>
      <c r="L94" s="22">
        <f t="shared" si="16"/>
        <v>1468</v>
      </c>
      <c r="M94" s="22">
        <f t="shared" si="16"/>
        <v>2201</v>
      </c>
      <c r="N94" s="22">
        <f t="shared" si="16"/>
        <v>2588</v>
      </c>
      <c r="O94" s="22">
        <f t="shared" si="16"/>
        <v>2742</v>
      </c>
      <c r="P94" s="22">
        <f t="shared" si="16"/>
        <v>2433</v>
      </c>
      <c r="Q94" s="102">
        <f t="shared" si="14"/>
        <v>1931</v>
      </c>
    </row>
    <row r="95" spans="1:17" x14ac:dyDescent="0.25">
      <c r="A95" s="16">
        <v>89</v>
      </c>
      <c r="B95" s="23">
        <v>62220</v>
      </c>
      <c r="C95" s="13">
        <f t="shared" si="17"/>
        <v>7.4054893837389946E-2</v>
      </c>
      <c r="D95" s="22">
        <f t="shared" si="18"/>
        <v>2074</v>
      </c>
      <c r="E95" s="22">
        <f t="shared" si="16"/>
        <v>1659</v>
      </c>
      <c r="F95" s="22">
        <f t="shared" si="16"/>
        <v>1721</v>
      </c>
      <c r="G95" s="22">
        <f t="shared" si="16"/>
        <v>2033</v>
      </c>
      <c r="H95" s="22">
        <f t="shared" si="16"/>
        <v>1970</v>
      </c>
      <c r="I95" s="22">
        <f t="shared" si="16"/>
        <v>2074</v>
      </c>
      <c r="J95" s="22">
        <f t="shared" si="16"/>
        <v>1597</v>
      </c>
      <c r="K95" s="22">
        <f t="shared" si="16"/>
        <v>1556</v>
      </c>
      <c r="L95" s="22">
        <f t="shared" si="16"/>
        <v>1576</v>
      </c>
      <c r="M95" s="22">
        <f t="shared" si="16"/>
        <v>2364</v>
      </c>
      <c r="N95" s="22">
        <f t="shared" si="16"/>
        <v>2779</v>
      </c>
      <c r="O95" s="22">
        <f t="shared" si="16"/>
        <v>2945</v>
      </c>
      <c r="P95" s="22">
        <f t="shared" si="16"/>
        <v>2613</v>
      </c>
      <c r="Q95" s="102">
        <f t="shared" si="14"/>
        <v>2073.9230769230771</v>
      </c>
    </row>
    <row r="96" spans="1:17" x14ac:dyDescent="0.25">
      <c r="A96" s="15">
        <v>90</v>
      </c>
      <c r="B96" s="24">
        <v>67170</v>
      </c>
      <c r="C96" s="13">
        <f t="shared" si="17"/>
        <v>7.9556412729026027E-2</v>
      </c>
      <c r="D96" s="22">
        <f t="shared" si="18"/>
        <v>2239</v>
      </c>
      <c r="E96" s="22">
        <f t="shared" si="16"/>
        <v>1791</v>
      </c>
      <c r="F96" s="22">
        <f t="shared" si="16"/>
        <v>1858</v>
      </c>
      <c r="G96" s="22">
        <f t="shared" si="16"/>
        <v>2194</v>
      </c>
      <c r="H96" s="22">
        <f t="shared" si="16"/>
        <v>2127</v>
      </c>
      <c r="I96" s="22">
        <f t="shared" si="16"/>
        <v>2239</v>
      </c>
      <c r="J96" s="22">
        <f t="shared" si="16"/>
        <v>1724</v>
      </c>
      <c r="K96" s="22">
        <f t="shared" si="16"/>
        <v>1679</v>
      </c>
      <c r="L96" s="22">
        <f t="shared" si="16"/>
        <v>1702</v>
      </c>
      <c r="M96" s="22">
        <f t="shared" si="16"/>
        <v>2552</v>
      </c>
      <c r="N96" s="22">
        <f t="shared" si="16"/>
        <v>3000</v>
      </c>
      <c r="O96" s="22">
        <f t="shared" si="16"/>
        <v>3179</v>
      </c>
      <c r="P96" s="22">
        <f t="shared" si="16"/>
        <v>2821</v>
      </c>
      <c r="Q96" s="102">
        <f t="shared" si="14"/>
        <v>2238.8461538461538</v>
      </c>
    </row>
    <row r="97" spans="1:17" x14ac:dyDescent="0.25">
      <c r="A97" s="16">
        <v>91</v>
      </c>
      <c r="B97" s="23">
        <v>72540</v>
      </c>
      <c r="C97" s="13">
        <f t="shared" si="17"/>
        <v>7.9946404644930746E-2</v>
      </c>
      <c r="D97" s="22">
        <f t="shared" si="18"/>
        <v>2418</v>
      </c>
      <c r="E97" s="22">
        <f t="shared" si="16"/>
        <v>1934</v>
      </c>
      <c r="F97" s="22">
        <f t="shared" si="16"/>
        <v>2007</v>
      </c>
      <c r="G97" s="22">
        <f t="shared" si="16"/>
        <v>2370</v>
      </c>
      <c r="H97" s="22">
        <f t="shared" si="16"/>
        <v>2297</v>
      </c>
      <c r="I97" s="22">
        <f t="shared" si="16"/>
        <v>2418</v>
      </c>
      <c r="J97" s="22">
        <f t="shared" si="16"/>
        <v>1862</v>
      </c>
      <c r="K97" s="22">
        <f t="shared" si="16"/>
        <v>1814</v>
      </c>
      <c r="L97" s="22">
        <f t="shared" si="16"/>
        <v>1838</v>
      </c>
      <c r="M97" s="22">
        <f t="shared" si="16"/>
        <v>2757</v>
      </c>
      <c r="N97" s="22">
        <f t="shared" si="16"/>
        <v>3240</v>
      </c>
      <c r="O97" s="22">
        <f t="shared" si="16"/>
        <v>3434</v>
      </c>
      <c r="P97" s="22">
        <f t="shared" si="16"/>
        <v>3047</v>
      </c>
      <c r="Q97" s="102">
        <f t="shared" si="14"/>
        <v>2418.1538461538462</v>
      </c>
    </row>
    <row r="98" spans="1:17" x14ac:dyDescent="0.25">
      <c r="A98" s="15">
        <v>92</v>
      </c>
      <c r="B98" s="24">
        <v>78330</v>
      </c>
      <c r="C98" s="13">
        <f t="shared" si="17"/>
        <v>7.9818031430934688E-2</v>
      </c>
      <c r="D98" s="22">
        <f t="shared" si="18"/>
        <v>2611</v>
      </c>
      <c r="E98" s="22">
        <f t="shared" si="16"/>
        <v>2089</v>
      </c>
      <c r="F98" s="22">
        <f t="shared" si="16"/>
        <v>2167</v>
      </c>
      <c r="G98" s="22">
        <f t="shared" si="16"/>
        <v>2559</v>
      </c>
      <c r="H98" s="22">
        <f t="shared" si="16"/>
        <v>2480</v>
      </c>
      <c r="I98" s="22">
        <f t="shared" si="16"/>
        <v>2611</v>
      </c>
      <c r="J98" s="22">
        <f t="shared" si="16"/>
        <v>2010</v>
      </c>
      <c r="K98" s="22">
        <f t="shared" si="16"/>
        <v>1958</v>
      </c>
      <c r="L98" s="22">
        <f t="shared" si="16"/>
        <v>1984</v>
      </c>
      <c r="M98" s="22">
        <f t="shared" si="16"/>
        <v>2977</v>
      </c>
      <c r="N98" s="22">
        <f t="shared" si="16"/>
        <v>3499</v>
      </c>
      <c r="O98" s="22">
        <f t="shared" si="16"/>
        <v>3708</v>
      </c>
      <c r="P98" s="22">
        <f t="shared" si="16"/>
        <v>3290</v>
      </c>
      <c r="Q98" s="102">
        <f t="shared" si="14"/>
        <v>2611</v>
      </c>
    </row>
    <row r="99" spans="1:17" x14ac:dyDescent="0.25">
      <c r="A99" s="16">
        <v>93</v>
      </c>
      <c r="B99" s="23">
        <v>84570</v>
      </c>
      <c r="C99" s="13">
        <f t="shared" si="17"/>
        <v>7.9662964381463031E-2</v>
      </c>
      <c r="D99" s="22">
        <f t="shared" si="18"/>
        <v>2819</v>
      </c>
      <c r="E99" s="22">
        <f t="shared" si="16"/>
        <v>2255</v>
      </c>
      <c r="F99" s="22">
        <f t="shared" si="16"/>
        <v>2340</v>
      </c>
      <c r="G99" s="22">
        <f t="shared" si="16"/>
        <v>2763</v>
      </c>
      <c r="H99" s="22">
        <f t="shared" si="16"/>
        <v>2678</v>
      </c>
      <c r="I99" s="22">
        <f t="shared" si="16"/>
        <v>2819</v>
      </c>
      <c r="J99" s="22">
        <f t="shared" si="16"/>
        <v>2171</v>
      </c>
      <c r="K99" s="22">
        <f t="shared" si="16"/>
        <v>2114</v>
      </c>
      <c r="L99" s="22">
        <f t="shared" si="16"/>
        <v>2142</v>
      </c>
      <c r="M99" s="22">
        <f t="shared" si="16"/>
        <v>3214</v>
      </c>
      <c r="N99" s="22">
        <f t="shared" si="16"/>
        <v>3777</v>
      </c>
      <c r="O99" s="22">
        <f t="shared" si="16"/>
        <v>4003</v>
      </c>
      <c r="P99" s="22">
        <f t="shared" si="16"/>
        <v>3552</v>
      </c>
      <c r="Q99" s="102">
        <f t="shared" si="14"/>
        <v>2819</v>
      </c>
    </row>
    <row r="100" spans="1:17" x14ac:dyDescent="0.25">
      <c r="A100" s="15">
        <v>94</v>
      </c>
      <c r="B100" s="24">
        <v>91320</v>
      </c>
      <c r="C100" s="13">
        <f t="shared" si="17"/>
        <v>7.9815537424618554E-2</v>
      </c>
      <c r="D100" s="22">
        <f t="shared" si="18"/>
        <v>3044</v>
      </c>
      <c r="E100" s="22">
        <f t="shared" si="16"/>
        <v>2435</v>
      </c>
      <c r="F100" s="22">
        <f t="shared" si="16"/>
        <v>2527</v>
      </c>
      <c r="G100" s="22">
        <f t="shared" si="16"/>
        <v>2983</v>
      </c>
      <c r="H100" s="22">
        <f t="shared" si="16"/>
        <v>2892</v>
      </c>
      <c r="I100" s="22">
        <f t="shared" si="16"/>
        <v>3044</v>
      </c>
      <c r="J100" s="22">
        <f t="shared" si="16"/>
        <v>2344</v>
      </c>
      <c r="K100" s="22">
        <f t="shared" si="16"/>
        <v>2283</v>
      </c>
      <c r="L100" s="22">
        <f t="shared" si="16"/>
        <v>2313</v>
      </c>
      <c r="M100" s="22">
        <f t="shared" si="16"/>
        <v>3470</v>
      </c>
      <c r="N100" s="22">
        <f t="shared" si="16"/>
        <v>4079</v>
      </c>
      <c r="O100" s="22">
        <f t="shared" si="16"/>
        <v>4322</v>
      </c>
      <c r="P100" s="22">
        <f t="shared" si="16"/>
        <v>3835</v>
      </c>
      <c r="Q100" s="102">
        <f t="shared" si="14"/>
        <v>3043.9230769230771</v>
      </c>
    </row>
    <row r="101" spans="1:17" x14ac:dyDescent="0.25">
      <c r="A101" s="16">
        <v>95</v>
      </c>
      <c r="B101" s="23">
        <v>98640</v>
      </c>
      <c r="C101" s="13">
        <f t="shared" si="17"/>
        <v>8.0157687253613608E-2</v>
      </c>
      <c r="D101" s="22">
        <f t="shared" si="18"/>
        <v>3288</v>
      </c>
      <c r="E101" s="22">
        <f t="shared" si="16"/>
        <v>2630</v>
      </c>
      <c r="F101" s="22">
        <f t="shared" si="16"/>
        <v>2729</v>
      </c>
      <c r="G101" s="22">
        <f t="shared" si="16"/>
        <v>3222</v>
      </c>
      <c r="H101" s="22">
        <f t="shared" si="16"/>
        <v>3124</v>
      </c>
      <c r="I101" s="22">
        <f t="shared" si="16"/>
        <v>3288</v>
      </c>
      <c r="J101" s="22">
        <f t="shared" si="16"/>
        <v>2532</v>
      </c>
      <c r="K101" s="22">
        <f t="shared" si="16"/>
        <v>2466</v>
      </c>
      <c r="L101" s="22">
        <f t="shared" si="16"/>
        <v>2499</v>
      </c>
      <c r="M101" s="22">
        <f t="shared" si="16"/>
        <v>3748</v>
      </c>
      <c r="N101" s="22">
        <f t="shared" si="16"/>
        <v>4406</v>
      </c>
      <c r="O101" s="22">
        <f t="shared" si="16"/>
        <v>4669</v>
      </c>
      <c r="P101" s="22">
        <f t="shared" si="16"/>
        <v>4143</v>
      </c>
      <c r="Q101" s="102">
        <f t="shared" si="14"/>
        <v>3288</v>
      </c>
    </row>
    <row r="102" spans="1:17" x14ac:dyDescent="0.25">
      <c r="A102" s="15">
        <v>96</v>
      </c>
      <c r="B102" s="24">
        <v>107520</v>
      </c>
      <c r="C102" s="13">
        <f t="shared" si="17"/>
        <v>9.002433090024331E-2</v>
      </c>
      <c r="D102" s="22">
        <f t="shared" si="18"/>
        <v>3584</v>
      </c>
      <c r="E102" s="22">
        <f t="shared" si="16"/>
        <v>2867</v>
      </c>
      <c r="F102" s="22">
        <f t="shared" si="16"/>
        <v>2975</v>
      </c>
      <c r="G102" s="22">
        <f t="shared" si="16"/>
        <v>3512</v>
      </c>
      <c r="H102" s="22">
        <f t="shared" si="16"/>
        <v>3405</v>
      </c>
      <c r="I102" s="22">
        <f t="shared" si="16"/>
        <v>3584</v>
      </c>
      <c r="J102" s="22">
        <f t="shared" si="16"/>
        <v>2760</v>
      </c>
      <c r="K102" s="22">
        <f t="shared" si="16"/>
        <v>2688</v>
      </c>
      <c r="L102" s="22">
        <f t="shared" si="16"/>
        <v>2724</v>
      </c>
      <c r="M102" s="22">
        <f t="shared" si="16"/>
        <v>4086</v>
      </c>
      <c r="N102" s="22">
        <f t="shared" si="16"/>
        <v>4803</v>
      </c>
      <c r="O102" s="22">
        <f t="shared" si="16"/>
        <v>5089</v>
      </c>
      <c r="P102" s="22">
        <f t="shared" si="16"/>
        <v>4516</v>
      </c>
      <c r="Q102" s="102">
        <f t="shared" si="14"/>
        <v>3584.0769230769229</v>
      </c>
    </row>
    <row r="103" spans="1:17" x14ac:dyDescent="0.25">
      <c r="A103" s="16">
        <v>97</v>
      </c>
      <c r="B103" s="23">
        <v>117180</v>
      </c>
      <c r="C103" s="13">
        <f t="shared" si="17"/>
        <v>8.984375E-2</v>
      </c>
      <c r="D103" s="22">
        <f t="shared" si="18"/>
        <v>3906</v>
      </c>
      <c r="E103" s="22">
        <f t="shared" si="16"/>
        <v>3125</v>
      </c>
      <c r="F103" s="22">
        <f t="shared" si="16"/>
        <v>3242</v>
      </c>
      <c r="G103" s="22">
        <f t="shared" si="16"/>
        <v>3828</v>
      </c>
      <c r="H103" s="22">
        <f t="shared" si="16"/>
        <v>3711</v>
      </c>
      <c r="I103" s="22">
        <f t="shared" si="16"/>
        <v>3906</v>
      </c>
      <c r="J103" s="22">
        <f t="shared" si="16"/>
        <v>3008</v>
      </c>
      <c r="K103" s="22">
        <f t="shared" si="16"/>
        <v>2930</v>
      </c>
      <c r="L103" s="22">
        <f t="shared" si="16"/>
        <v>2969</v>
      </c>
      <c r="M103" s="22">
        <f t="shared" si="16"/>
        <v>4453</v>
      </c>
      <c r="N103" s="22">
        <f t="shared" si="16"/>
        <v>5234</v>
      </c>
      <c r="O103" s="22">
        <f t="shared" si="16"/>
        <v>5547</v>
      </c>
      <c r="P103" s="22">
        <f t="shared" si="16"/>
        <v>4922</v>
      </c>
      <c r="Q103" s="102">
        <f t="shared" si="14"/>
        <v>3906.2307692307691</v>
      </c>
    </row>
    <row r="104" spans="1:17" x14ac:dyDescent="0.25">
      <c r="A104" s="15">
        <v>98</v>
      </c>
      <c r="B104" s="24">
        <v>127740</v>
      </c>
      <c r="C104" s="13">
        <f t="shared" si="17"/>
        <v>9.0117767537122306E-2</v>
      </c>
      <c r="D104" s="22">
        <f t="shared" si="18"/>
        <v>4258</v>
      </c>
      <c r="E104" s="22">
        <f t="shared" si="16"/>
        <v>3406</v>
      </c>
      <c r="F104" s="22">
        <f t="shared" si="16"/>
        <v>3534</v>
      </c>
      <c r="G104" s="22">
        <f t="shared" si="16"/>
        <v>4173</v>
      </c>
      <c r="H104" s="22">
        <f t="shared" si="16"/>
        <v>4045</v>
      </c>
      <c r="I104" s="22">
        <f t="shared" si="16"/>
        <v>4258</v>
      </c>
      <c r="J104" s="22">
        <f t="shared" si="16"/>
        <v>3279</v>
      </c>
      <c r="K104" s="22">
        <f t="shared" si="16"/>
        <v>3194</v>
      </c>
      <c r="L104" s="22">
        <f t="shared" si="16"/>
        <v>3236</v>
      </c>
      <c r="M104" s="22">
        <f t="shared" si="16"/>
        <v>4854</v>
      </c>
      <c r="N104" s="22">
        <f t="shared" si="16"/>
        <v>5706</v>
      </c>
      <c r="O104" s="22">
        <f t="shared" si="16"/>
        <v>6046</v>
      </c>
      <c r="P104" s="22">
        <f t="shared" si="16"/>
        <v>5365</v>
      </c>
      <c r="Q104" s="102">
        <f t="shared" si="14"/>
        <v>4258</v>
      </c>
    </row>
    <row r="105" spans="1:17" x14ac:dyDescent="0.25">
      <c r="A105" s="16">
        <v>99</v>
      </c>
      <c r="B105" s="23">
        <v>139230</v>
      </c>
      <c r="C105" s="13">
        <f t="shared" si="17"/>
        <v>8.9948332550493282E-2</v>
      </c>
      <c r="D105" s="22">
        <f>B105/30</f>
        <v>4641</v>
      </c>
      <c r="E105" s="22">
        <f>ROUND($D105*E$5/100,0)</f>
        <v>3713</v>
      </c>
      <c r="F105" s="22">
        <f t="shared" si="16"/>
        <v>3852</v>
      </c>
      <c r="G105" s="22">
        <f t="shared" si="16"/>
        <v>4548</v>
      </c>
      <c r="H105" s="22">
        <f t="shared" si="16"/>
        <v>4409</v>
      </c>
      <c r="I105" s="22">
        <f t="shared" si="16"/>
        <v>4641</v>
      </c>
      <c r="J105" s="22">
        <f t="shared" si="16"/>
        <v>3574</v>
      </c>
      <c r="K105" s="22">
        <f t="shared" si="16"/>
        <v>3481</v>
      </c>
      <c r="L105" s="22">
        <f t="shared" si="16"/>
        <v>3527</v>
      </c>
      <c r="M105" s="22">
        <f t="shared" si="16"/>
        <v>5291</v>
      </c>
      <c r="N105" s="22">
        <f t="shared" si="16"/>
        <v>6219</v>
      </c>
      <c r="O105" s="22">
        <f t="shared" si="16"/>
        <v>6590</v>
      </c>
      <c r="P105" s="22">
        <f t="shared" si="16"/>
        <v>5848</v>
      </c>
      <c r="Q105" s="102">
        <f t="shared" si="14"/>
        <v>4641.0769230769229</v>
      </c>
    </row>
    <row r="107" spans="1:17" x14ac:dyDescent="0.25">
      <c r="A107" s="2"/>
      <c r="B107" s="2"/>
      <c r="C107" s="2"/>
    </row>
    <row r="109" spans="1:17" x14ac:dyDescent="0.25">
      <c r="A109" s="2"/>
      <c r="B109" s="2"/>
      <c r="C109" s="2"/>
    </row>
    <row r="111" spans="1:17"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customSheetViews>
    <customSheetView guid="{A4018184-5EB9-4C59-A187-8FEC1EC28DE9}" scale="90" showGridLines="0">
      <selection activeCell="A3" sqref="A3"/>
      <pageMargins left="0.7" right="0.7" top="0.78740157499999996" bottom="0.78740157499999996" header="0.3" footer="0.3"/>
      <pageSetup scale="50" orientation="portrait" r:id="rId1"/>
    </customSheetView>
  </customSheetViews>
  <mergeCells count="1">
    <mergeCell ref="A2:C2"/>
  </mergeCells>
  <phoneticPr fontId="0" type="noConversion"/>
  <pageMargins left="0.7" right="0.7" top="0.78740157499999996" bottom="0.78740157499999996" header="0.3" footer="0.3"/>
  <pageSetup scale="5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P171"/>
  <sheetViews>
    <sheetView showGridLines="0" zoomScale="85" zoomScaleNormal="85" workbookViewId="0">
      <selection activeCell="E5" sqref="E5:P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6" x14ac:dyDescent="0.25">
      <c r="A2" s="135" t="s">
        <v>37</v>
      </c>
      <c r="B2" s="136"/>
      <c r="C2" s="137"/>
    </row>
    <row r="3" spans="1:16" x14ac:dyDescent="0.25">
      <c r="A3" s="8"/>
      <c r="B3" s="14"/>
      <c r="C3" s="14"/>
    </row>
    <row r="4" spans="1:16" x14ac:dyDescent="0.25">
      <c r="E4" s="17" t="s">
        <v>1</v>
      </c>
      <c r="F4" s="17" t="s">
        <v>2</v>
      </c>
      <c r="G4" s="17" t="s">
        <v>3</v>
      </c>
      <c r="H4" s="17" t="s">
        <v>4</v>
      </c>
      <c r="I4" s="17" t="s">
        <v>5</v>
      </c>
      <c r="J4" s="17" t="s">
        <v>6</v>
      </c>
      <c r="K4" s="17" t="s">
        <v>7</v>
      </c>
      <c r="L4" s="17" t="s">
        <v>8</v>
      </c>
      <c r="M4" s="17" t="s">
        <v>9</v>
      </c>
      <c r="N4" s="17" t="s">
        <v>10</v>
      </c>
      <c r="O4" s="17" t="s">
        <v>11</v>
      </c>
      <c r="P4" s="17" t="s">
        <v>12</v>
      </c>
    </row>
    <row r="5" spans="1:16" x14ac:dyDescent="0.25">
      <c r="B5" s="7"/>
      <c r="C5" s="6"/>
      <c r="D5" s="12">
        <f>AVERAGE(E5:P5)</f>
        <v>100</v>
      </c>
      <c r="E5" s="11">
        <v>70</v>
      </c>
      <c r="F5" s="11">
        <v>88</v>
      </c>
      <c r="G5" s="11">
        <v>112</v>
      </c>
      <c r="H5" s="11">
        <v>111</v>
      </c>
      <c r="I5" s="11">
        <v>108</v>
      </c>
      <c r="J5" s="11">
        <v>76</v>
      </c>
      <c r="K5" s="11">
        <v>70</v>
      </c>
      <c r="L5" s="11">
        <v>71</v>
      </c>
      <c r="M5" s="11">
        <v>112</v>
      </c>
      <c r="N5" s="11">
        <v>128</v>
      </c>
      <c r="O5" s="11">
        <v>136</v>
      </c>
      <c r="P5" s="11">
        <v>118</v>
      </c>
    </row>
    <row r="6" spans="1:16" x14ac:dyDescent="0.25">
      <c r="A6" s="9" t="s">
        <v>0</v>
      </c>
      <c r="B6" s="10" t="s">
        <v>14</v>
      </c>
      <c r="C6" s="12" t="s">
        <v>13</v>
      </c>
      <c r="D6" s="12"/>
      <c r="E6" s="12"/>
      <c r="F6" s="12"/>
      <c r="G6" s="12"/>
      <c r="H6" s="12"/>
      <c r="I6" s="12"/>
      <c r="J6" s="12"/>
      <c r="K6" s="12"/>
      <c r="L6" s="12"/>
      <c r="M6" s="12"/>
      <c r="N6" s="12"/>
      <c r="O6" s="12"/>
      <c r="P6" s="12"/>
    </row>
    <row r="7" spans="1:16" x14ac:dyDescent="0.25">
      <c r="A7" s="16">
        <v>1</v>
      </c>
      <c r="B7" s="23">
        <v>30</v>
      </c>
      <c r="C7" s="12"/>
      <c r="D7" s="12">
        <f t="shared" ref="D7:D70" si="0">B7/30</f>
        <v>1</v>
      </c>
      <c r="E7" s="12">
        <f t="shared" ref="E7:P22" si="1">ROUND($D7*E$5/100,0)</f>
        <v>1</v>
      </c>
      <c r="F7" s="12">
        <f t="shared" si="1"/>
        <v>1</v>
      </c>
      <c r="G7" s="12">
        <f t="shared" si="1"/>
        <v>1</v>
      </c>
      <c r="H7" s="12">
        <f t="shared" si="1"/>
        <v>1</v>
      </c>
      <c r="I7" s="12">
        <f t="shared" si="1"/>
        <v>1</v>
      </c>
      <c r="J7" s="12">
        <f t="shared" si="1"/>
        <v>1</v>
      </c>
      <c r="K7" s="12">
        <f t="shared" si="1"/>
        <v>1</v>
      </c>
      <c r="L7" s="12">
        <f t="shared" si="1"/>
        <v>1</v>
      </c>
      <c r="M7" s="12">
        <f t="shared" si="1"/>
        <v>1</v>
      </c>
      <c r="N7" s="12">
        <f t="shared" si="1"/>
        <v>1</v>
      </c>
      <c r="O7" s="12">
        <f t="shared" si="1"/>
        <v>1</v>
      </c>
      <c r="P7" s="12">
        <f t="shared" si="1"/>
        <v>1</v>
      </c>
    </row>
    <row r="8" spans="1:16" x14ac:dyDescent="0.25">
      <c r="A8" s="15">
        <v>2</v>
      </c>
      <c r="B8" s="24">
        <v>60</v>
      </c>
      <c r="C8" s="13">
        <f>B8/B7-1</f>
        <v>1</v>
      </c>
      <c r="D8" s="12">
        <f t="shared" si="0"/>
        <v>2</v>
      </c>
      <c r="E8" s="12">
        <f t="shared" si="1"/>
        <v>1</v>
      </c>
      <c r="F8" s="12">
        <f t="shared" si="1"/>
        <v>2</v>
      </c>
      <c r="G8" s="12">
        <f t="shared" si="1"/>
        <v>2</v>
      </c>
      <c r="H8" s="12">
        <f t="shared" si="1"/>
        <v>2</v>
      </c>
      <c r="I8" s="12">
        <f t="shared" si="1"/>
        <v>2</v>
      </c>
      <c r="J8" s="12">
        <f t="shared" si="1"/>
        <v>2</v>
      </c>
      <c r="K8" s="12">
        <f t="shared" si="1"/>
        <v>1</v>
      </c>
      <c r="L8" s="12">
        <f t="shared" si="1"/>
        <v>1</v>
      </c>
      <c r="M8" s="12">
        <f t="shared" si="1"/>
        <v>2</v>
      </c>
      <c r="N8" s="12">
        <f t="shared" si="1"/>
        <v>3</v>
      </c>
      <c r="O8" s="12">
        <f t="shared" si="1"/>
        <v>3</v>
      </c>
      <c r="P8" s="12">
        <f t="shared" si="1"/>
        <v>2</v>
      </c>
    </row>
    <row r="9" spans="1:16" x14ac:dyDescent="0.25">
      <c r="A9" s="16">
        <v>3</v>
      </c>
      <c r="B9" s="23">
        <v>90</v>
      </c>
      <c r="C9" s="13">
        <f t="shared" ref="C9:C72" si="2">B9/B8-1</f>
        <v>0.5</v>
      </c>
      <c r="D9" s="12">
        <f t="shared" si="0"/>
        <v>3</v>
      </c>
      <c r="E9" s="12">
        <f t="shared" si="1"/>
        <v>2</v>
      </c>
      <c r="F9" s="12">
        <f t="shared" si="1"/>
        <v>3</v>
      </c>
      <c r="G9" s="12">
        <f t="shared" si="1"/>
        <v>3</v>
      </c>
      <c r="H9" s="12">
        <f t="shared" si="1"/>
        <v>3</v>
      </c>
      <c r="I9" s="12">
        <f t="shared" si="1"/>
        <v>3</v>
      </c>
      <c r="J9" s="12">
        <f t="shared" si="1"/>
        <v>2</v>
      </c>
      <c r="K9" s="12">
        <f t="shared" si="1"/>
        <v>2</v>
      </c>
      <c r="L9" s="12">
        <f t="shared" si="1"/>
        <v>2</v>
      </c>
      <c r="M9" s="12">
        <f t="shared" si="1"/>
        <v>3</v>
      </c>
      <c r="N9" s="12">
        <f t="shared" si="1"/>
        <v>4</v>
      </c>
      <c r="O9" s="12">
        <f t="shared" si="1"/>
        <v>4</v>
      </c>
      <c r="P9" s="12">
        <f t="shared" si="1"/>
        <v>4</v>
      </c>
    </row>
    <row r="10" spans="1:16" x14ac:dyDescent="0.25">
      <c r="A10" s="15">
        <v>4</v>
      </c>
      <c r="B10" s="24">
        <v>120</v>
      </c>
      <c r="C10" s="13">
        <f t="shared" si="2"/>
        <v>0.33333333333333326</v>
      </c>
      <c r="D10" s="12">
        <f t="shared" si="0"/>
        <v>4</v>
      </c>
      <c r="E10" s="12">
        <f t="shared" si="1"/>
        <v>3</v>
      </c>
      <c r="F10" s="12">
        <f t="shared" si="1"/>
        <v>4</v>
      </c>
      <c r="G10" s="12">
        <f t="shared" si="1"/>
        <v>4</v>
      </c>
      <c r="H10" s="12">
        <f t="shared" si="1"/>
        <v>4</v>
      </c>
      <c r="I10" s="12">
        <f t="shared" si="1"/>
        <v>4</v>
      </c>
      <c r="J10" s="12">
        <f t="shared" si="1"/>
        <v>3</v>
      </c>
      <c r="K10" s="12">
        <f t="shared" si="1"/>
        <v>3</v>
      </c>
      <c r="L10" s="12">
        <f t="shared" si="1"/>
        <v>3</v>
      </c>
      <c r="M10" s="12">
        <f t="shared" si="1"/>
        <v>4</v>
      </c>
      <c r="N10" s="12">
        <f t="shared" si="1"/>
        <v>5</v>
      </c>
      <c r="O10" s="12">
        <f t="shared" si="1"/>
        <v>5</v>
      </c>
      <c r="P10" s="12">
        <f t="shared" si="1"/>
        <v>5</v>
      </c>
    </row>
    <row r="11" spans="1:16" x14ac:dyDescent="0.25">
      <c r="A11" s="16">
        <v>5</v>
      </c>
      <c r="B11" s="23">
        <v>150</v>
      </c>
      <c r="C11" s="13">
        <f t="shared" si="2"/>
        <v>0.25</v>
      </c>
      <c r="D11" s="12">
        <f t="shared" si="0"/>
        <v>5</v>
      </c>
      <c r="E11" s="12">
        <f t="shared" si="1"/>
        <v>4</v>
      </c>
      <c r="F11" s="12">
        <f t="shared" si="1"/>
        <v>4</v>
      </c>
      <c r="G11" s="12">
        <f t="shared" si="1"/>
        <v>6</v>
      </c>
      <c r="H11" s="12">
        <f t="shared" si="1"/>
        <v>6</v>
      </c>
      <c r="I11" s="12">
        <f t="shared" si="1"/>
        <v>5</v>
      </c>
      <c r="J11" s="12">
        <f t="shared" si="1"/>
        <v>4</v>
      </c>
      <c r="K11" s="12">
        <f t="shared" si="1"/>
        <v>4</v>
      </c>
      <c r="L11" s="12">
        <f t="shared" si="1"/>
        <v>4</v>
      </c>
      <c r="M11" s="12">
        <f t="shared" si="1"/>
        <v>6</v>
      </c>
      <c r="N11" s="12">
        <f t="shared" si="1"/>
        <v>6</v>
      </c>
      <c r="O11" s="12">
        <f t="shared" si="1"/>
        <v>7</v>
      </c>
      <c r="P11" s="12">
        <f t="shared" si="1"/>
        <v>6</v>
      </c>
    </row>
    <row r="12" spans="1:16" x14ac:dyDescent="0.25">
      <c r="A12" s="15">
        <v>6</v>
      </c>
      <c r="B12" s="24">
        <v>180</v>
      </c>
      <c r="C12" s="13">
        <f t="shared" si="2"/>
        <v>0.19999999999999996</v>
      </c>
      <c r="D12" s="12">
        <f t="shared" si="0"/>
        <v>6</v>
      </c>
      <c r="E12" s="12">
        <f t="shared" si="1"/>
        <v>4</v>
      </c>
      <c r="F12" s="12">
        <f t="shared" si="1"/>
        <v>5</v>
      </c>
      <c r="G12" s="12">
        <f t="shared" si="1"/>
        <v>7</v>
      </c>
      <c r="H12" s="12">
        <f t="shared" si="1"/>
        <v>7</v>
      </c>
      <c r="I12" s="12">
        <f t="shared" si="1"/>
        <v>6</v>
      </c>
      <c r="J12" s="12">
        <f t="shared" si="1"/>
        <v>5</v>
      </c>
      <c r="K12" s="12">
        <f t="shared" si="1"/>
        <v>4</v>
      </c>
      <c r="L12" s="12">
        <f t="shared" si="1"/>
        <v>4</v>
      </c>
      <c r="M12" s="12">
        <f t="shared" si="1"/>
        <v>7</v>
      </c>
      <c r="N12" s="12">
        <f t="shared" si="1"/>
        <v>8</v>
      </c>
      <c r="O12" s="12">
        <f t="shared" si="1"/>
        <v>8</v>
      </c>
      <c r="P12" s="12">
        <f t="shared" si="1"/>
        <v>7</v>
      </c>
    </row>
    <row r="13" spans="1:16" x14ac:dyDescent="0.25">
      <c r="A13" s="16">
        <v>7</v>
      </c>
      <c r="B13" s="23">
        <v>210</v>
      </c>
      <c r="C13" s="13">
        <f t="shared" si="2"/>
        <v>0.16666666666666674</v>
      </c>
      <c r="D13" s="12">
        <f t="shared" si="0"/>
        <v>7</v>
      </c>
      <c r="E13" s="12">
        <f t="shared" si="1"/>
        <v>5</v>
      </c>
      <c r="F13" s="12">
        <f t="shared" si="1"/>
        <v>6</v>
      </c>
      <c r="G13" s="12">
        <f t="shared" si="1"/>
        <v>8</v>
      </c>
      <c r="H13" s="12">
        <f t="shared" si="1"/>
        <v>8</v>
      </c>
      <c r="I13" s="12">
        <f t="shared" si="1"/>
        <v>8</v>
      </c>
      <c r="J13" s="12">
        <f t="shared" si="1"/>
        <v>5</v>
      </c>
      <c r="K13" s="12">
        <f t="shared" si="1"/>
        <v>5</v>
      </c>
      <c r="L13" s="12">
        <f t="shared" si="1"/>
        <v>5</v>
      </c>
      <c r="M13" s="12">
        <f t="shared" si="1"/>
        <v>8</v>
      </c>
      <c r="N13" s="12">
        <f t="shared" si="1"/>
        <v>9</v>
      </c>
      <c r="O13" s="12">
        <f t="shared" si="1"/>
        <v>10</v>
      </c>
      <c r="P13" s="12">
        <f t="shared" si="1"/>
        <v>8</v>
      </c>
    </row>
    <row r="14" spans="1:16" x14ac:dyDescent="0.25">
      <c r="A14" s="15">
        <v>8</v>
      </c>
      <c r="B14" s="24">
        <v>240</v>
      </c>
      <c r="C14" s="13">
        <f t="shared" si="2"/>
        <v>0.14285714285714279</v>
      </c>
      <c r="D14" s="12">
        <f t="shared" si="0"/>
        <v>8</v>
      </c>
      <c r="E14" s="12">
        <f t="shared" si="1"/>
        <v>6</v>
      </c>
      <c r="F14" s="12">
        <f t="shared" si="1"/>
        <v>7</v>
      </c>
      <c r="G14" s="12">
        <f t="shared" si="1"/>
        <v>9</v>
      </c>
      <c r="H14" s="12">
        <f t="shared" si="1"/>
        <v>9</v>
      </c>
      <c r="I14" s="12">
        <f t="shared" si="1"/>
        <v>9</v>
      </c>
      <c r="J14" s="12">
        <f t="shared" si="1"/>
        <v>6</v>
      </c>
      <c r="K14" s="12">
        <f t="shared" si="1"/>
        <v>6</v>
      </c>
      <c r="L14" s="12">
        <f t="shared" si="1"/>
        <v>6</v>
      </c>
      <c r="M14" s="12">
        <f t="shared" si="1"/>
        <v>9</v>
      </c>
      <c r="N14" s="12">
        <f t="shared" si="1"/>
        <v>10</v>
      </c>
      <c r="O14" s="12">
        <f t="shared" si="1"/>
        <v>11</v>
      </c>
      <c r="P14" s="12">
        <f t="shared" si="1"/>
        <v>9</v>
      </c>
    </row>
    <row r="15" spans="1:16" x14ac:dyDescent="0.25">
      <c r="A15" s="16">
        <v>9</v>
      </c>
      <c r="B15" s="23">
        <v>270</v>
      </c>
      <c r="C15" s="13">
        <f t="shared" si="2"/>
        <v>0.125</v>
      </c>
      <c r="D15" s="12">
        <f t="shared" si="0"/>
        <v>9</v>
      </c>
      <c r="E15" s="12">
        <f t="shared" si="1"/>
        <v>6</v>
      </c>
      <c r="F15" s="12">
        <f t="shared" si="1"/>
        <v>8</v>
      </c>
      <c r="G15" s="12">
        <f t="shared" si="1"/>
        <v>10</v>
      </c>
      <c r="H15" s="12">
        <f t="shared" si="1"/>
        <v>10</v>
      </c>
      <c r="I15" s="12">
        <f t="shared" si="1"/>
        <v>10</v>
      </c>
      <c r="J15" s="12">
        <f t="shared" si="1"/>
        <v>7</v>
      </c>
      <c r="K15" s="12">
        <f t="shared" si="1"/>
        <v>6</v>
      </c>
      <c r="L15" s="12">
        <f t="shared" si="1"/>
        <v>6</v>
      </c>
      <c r="M15" s="12">
        <f t="shared" si="1"/>
        <v>10</v>
      </c>
      <c r="N15" s="12">
        <f t="shared" si="1"/>
        <v>12</v>
      </c>
      <c r="O15" s="12">
        <f t="shared" si="1"/>
        <v>12</v>
      </c>
      <c r="P15" s="12">
        <f t="shared" si="1"/>
        <v>11</v>
      </c>
    </row>
    <row r="16" spans="1:16" x14ac:dyDescent="0.25">
      <c r="A16" s="15">
        <v>10</v>
      </c>
      <c r="B16" s="24">
        <v>300</v>
      </c>
      <c r="C16" s="13">
        <f t="shared" si="2"/>
        <v>0.11111111111111116</v>
      </c>
      <c r="D16" s="12">
        <f t="shared" si="0"/>
        <v>10</v>
      </c>
      <c r="E16" s="12">
        <f t="shared" si="1"/>
        <v>7</v>
      </c>
      <c r="F16" s="12">
        <f t="shared" si="1"/>
        <v>9</v>
      </c>
      <c r="G16" s="12">
        <f t="shared" si="1"/>
        <v>11</v>
      </c>
      <c r="H16" s="12">
        <f t="shared" si="1"/>
        <v>11</v>
      </c>
      <c r="I16" s="12">
        <f t="shared" si="1"/>
        <v>11</v>
      </c>
      <c r="J16" s="12">
        <f t="shared" si="1"/>
        <v>8</v>
      </c>
      <c r="K16" s="12">
        <f t="shared" si="1"/>
        <v>7</v>
      </c>
      <c r="L16" s="12">
        <f t="shared" si="1"/>
        <v>7</v>
      </c>
      <c r="M16" s="12">
        <f t="shared" si="1"/>
        <v>11</v>
      </c>
      <c r="N16" s="12">
        <f t="shared" si="1"/>
        <v>13</v>
      </c>
      <c r="O16" s="12">
        <f t="shared" si="1"/>
        <v>14</v>
      </c>
      <c r="P16" s="12">
        <f t="shared" si="1"/>
        <v>12</v>
      </c>
    </row>
    <row r="17" spans="1:16" x14ac:dyDescent="0.25">
      <c r="A17" s="16">
        <v>11</v>
      </c>
      <c r="B17" s="23">
        <v>330</v>
      </c>
      <c r="C17" s="13">
        <f t="shared" si="2"/>
        <v>0.10000000000000009</v>
      </c>
      <c r="D17" s="12">
        <f t="shared" si="0"/>
        <v>11</v>
      </c>
      <c r="E17" s="12">
        <f t="shared" si="1"/>
        <v>8</v>
      </c>
      <c r="F17" s="12">
        <f t="shared" si="1"/>
        <v>10</v>
      </c>
      <c r="G17" s="12">
        <f t="shared" si="1"/>
        <v>12</v>
      </c>
      <c r="H17" s="12">
        <f t="shared" si="1"/>
        <v>12</v>
      </c>
      <c r="I17" s="12">
        <f t="shared" si="1"/>
        <v>12</v>
      </c>
      <c r="J17" s="12">
        <f t="shared" si="1"/>
        <v>8</v>
      </c>
      <c r="K17" s="12">
        <f t="shared" si="1"/>
        <v>8</v>
      </c>
      <c r="L17" s="12">
        <f t="shared" si="1"/>
        <v>8</v>
      </c>
      <c r="M17" s="12">
        <f t="shared" si="1"/>
        <v>12</v>
      </c>
      <c r="N17" s="12">
        <f t="shared" si="1"/>
        <v>14</v>
      </c>
      <c r="O17" s="12">
        <f t="shared" si="1"/>
        <v>15</v>
      </c>
      <c r="P17" s="12">
        <f t="shared" si="1"/>
        <v>13</v>
      </c>
    </row>
    <row r="18" spans="1:16" x14ac:dyDescent="0.25">
      <c r="A18" s="15">
        <v>12</v>
      </c>
      <c r="B18" s="24">
        <v>360</v>
      </c>
      <c r="C18" s="13">
        <f t="shared" si="2"/>
        <v>9.0909090909090828E-2</v>
      </c>
      <c r="D18" s="12">
        <f t="shared" si="0"/>
        <v>12</v>
      </c>
      <c r="E18" s="12">
        <f t="shared" si="1"/>
        <v>8</v>
      </c>
      <c r="F18" s="12">
        <f t="shared" si="1"/>
        <v>11</v>
      </c>
      <c r="G18" s="12">
        <f t="shared" si="1"/>
        <v>13</v>
      </c>
      <c r="H18" s="12">
        <f t="shared" si="1"/>
        <v>13</v>
      </c>
      <c r="I18" s="12">
        <f t="shared" si="1"/>
        <v>13</v>
      </c>
      <c r="J18" s="12">
        <f t="shared" si="1"/>
        <v>9</v>
      </c>
      <c r="K18" s="12">
        <f t="shared" si="1"/>
        <v>8</v>
      </c>
      <c r="L18" s="12">
        <f t="shared" si="1"/>
        <v>9</v>
      </c>
      <c r="M18" s="12">
        <f t="shared" si="1"/>
        <v>13</v>
      </c>
      <c r="N18" s="12">
        <f t="shared" si="1"/>
        <v>15</v>
      </c>
      <c r="O18" s="12">
        <f t="shared" si="1"/>
        <v>16</v>
      </c>
      <c r="P18" s="12">
        <f t="shared" si="1"/>
        <v>14</v>
      </c>
    </row>
    <row r="19" spans="1:16" x14ac:dyDescent="0.25">
      <c r="A19" s="16">
        <v>13</v>
      </c>
      <c r="B19" s="23">
        <v>390</v>
      </c>
      <c r="C19" s="13">
        <f t="shared" si="2"/>
        <v>8.3333333333333259E-2</v>
      </c>
      <c r="D19" s="12">
        <f t="shared" si="0"/>
        <v>13</v>
      </c>
      <c r="E19" s="12">
        <f t="shared" si="1"/>
        <v>9</v>
      </c>
      <c r="F19" s="12">
        <f t="shared" si="1"/>
        <v>11</v>
      </c>
      <c r="G19" s="12">
        <f t="shared" si="1"/>
        <v>15</v>
      </c>
      <c r="H19" s="12">
        <f t="shared" si="1"/>
        <v>14</v>
      </c>
      <c r="I19" s="12">
        <f t="shared" si="1"/>
        <v>14</v>
      </c>
      <c r="J19" s="12">
        <f t="shared" si="1"/>
        <v>10</v>
      </c>
      <c r="K19" s="12">
        <f t="shared" si="1"/>
        <v>9</v>
      </c>
      <c r="L19" s="12">
        <f t="shared" si="1"/>
        <v>9</v>
      </c>
      <c r="M19" s="12">
        <f t="shared" si="1"/>
        <v>15</v>
      </c>
      <c r="N19" s="12">
        <f t="shared" si="1"/>
        <v>17</v>
      </c>
      <c r="O19" s="12">
        <f t="shared" si="1"/>
        <v>18</v>
      </c>
      <c r="P19" s="12">
        <f t="shared" si="1"/>
        <v>15</v>
      </c>
    </row>
    <row r="20" spans="1:16" x14ac:dyDescent="0.25">
      <c r="A20" s="15">
        <v>14</v>
      </c>
      <c r="B20" s="24">
        <v>420</v>
      </c>
      <c r="C20" s="13">
        <f t="shared" si="2"/>
        <v>7.6923076923076872E-2</v>
      </c>
      <c r="D20" s="12">
        <f t="shared" si="0"/>
        <v>14</v>
      </c>
      <c r="E20" s="12">
        <f t="shared" si="1"/>
        <v>10</v>
      </c>
      <c r="F20" s="12">
        <f t="shared" si="1"/>
        <v>12</v>
      </c>
      <c r="G20" s="12">
        <f t="shared" si="1"/>
        <v>16</v>
      </c>
      <c r="H20" s="12">
        <f t="shared" si="1"/>
        <v>16</v>
      </c>
      <c r="I20" s="12">
        <f t="shared" si="1"/>
        <v>15</v>
      </c>
      <c r="J20" s="12">
        <f t="shared" si="1"/>
        <v>11</v>
      </c>
      <c r="K20" s="12">
        <f t="shared" si="1"/>
        <v>10</v>
      </c>
      <c r="L20" s="12">
        <f t="shared" si="1"/>
        <v>10</v>
      </c>
      <c r="M20" s="12">
        <f t="shared" si="1"/>
        <v>16</v>
      </c>
      <c r="N20" s="12">
        <f t="shared" si="1"/>
        <v>18</v>
      </c>
      <c r="O20" s="12">
        <f t="shared" si="1"/>
        <v>19</v>
      </c>
      <c r="P20" s="12">
        <f t="shared" si="1"/>
        <v>17</v>
      </c>
    </row>
    <row r="21" spans="1:16" x14ac:dyDescent="0.25">
      <c r="A21" s="16">
        <v>15</v>
      </c>
      <c r="B21" s="23">
        <v>450</v>
      </c>
      <c r="C21" s="13">
        <f t="shared" si="2"/>
        <v>7.1428571428571397E-2</v>
      </c>
      <c r="D21" s="12">
        <f t="shared" si="0"/>
        <v>15</v>
      </c>
      <c r="E21" s="12">
        <f t="shared" si="1"/>
        <v>11</v>
      </c>
      <c r="F21" s="12">
        <f t="shared" si="1"/>
        <v>13</v>
      </c>
      <c r="G21" s="12">
        <f t="shared" si="1"/>
        <v>17</v>
      </c>
      <c r="H21" s="12">
        <f t="shared" si="1"/>
        <v>17</v>
      </c>
      <c r="I21" s="12">
        <f t="shared" si="1"/>
        <v>16</v>
      </c>
      <c r="J21" s="12">
        <f t="shared" si="1"/>
        <v>11</v>
      </c>
      <c r="K21" s="12">
        <f t="shared" si="1"/>
        <v>11</v>
      </c>
      <c r="L21" s="12">
        <f t="shared" si="1"/>
        <v>11</v>
      </c>
      <c r="M21" s="12">
        <f t="shared" si="1"/>
        <v>17</v>
      </c>
      <c r="N21" s="12">
        <f t="shared" si="1"/>
        <v>19</v>
      </c>
      <c r="O21" s="12">
        <f t="shared" si="1"/>
        <v>20</v>
      </c>
      <c r="P21" s="12">
        <f t="shared" si="1"/>
        <v>18</v>
      </c>
    </row>
    <row r="22" spans="1:16" x14ac:dyDescent="0.25">
      <c r="A22" s="15">
        <v>16</v>
      </c>
      <c r="B22" s="24">
        <v>480</v>
      </c>
      <c r="C22" s="13">
        <f t="shared" si="2"/>
        <v>6.6666666666666652E-2</v>
      </c>
      <c r="D22" s="12">
        <f t="shared" si="0"/>
        <v>16</v>
      </c>
      <c r="E22" s="12">
        <f t="shared" si="1"/>
        <v>11</v>
      </c>
      <c r="F22" s="12">
        <f t="shared" si="1"/>
        <v>14</v>
      </c>
      <c r="G22" s="12">
        <f t="shared" si="1"/>
        <v>18</v>
      </c>
      <c r="H22" s="12">
        <f t="shared" si="1"/>
        <v>18</v>
      </c>
      <c r="I22" s="12">
        <f t="shared" si="1"/>
        <v>17</v>
      </c>
      <c r="J22" s="12">
        <f t="shared" si="1"/>
        <v>12</v>
      </c>
      <c r="K22" s="12">
        <f t="shared" si="1"/>
        <v>11</v>
      </c>
      <c r="L22" s="12">
        <f t="shared" si="1"/>
        <v>11</v>
      </c>
      <c r="M22" s="12">
        <f t="shared" si="1"/>
        <v>18</v>
      </c>
      <c r="N22" s="12">
        <f t="shared" si="1"/>
        <v>20</v>
      </c>
      <c r="O22" s="12">
        <f t="shared" si="1"/>
        <v>22</v>
      </c>
      <c r="P22" s="12">
        <f t="shared" si="1"/>
        <v>19</v>
      </c>
    </row>
    <row r="23" spans="1:16" x14ac:dyDescent="0.25">
      <c r="A23" s="16">
        <v>17</v>
      </c>
      <c r="B23" s="23">
        <v>510</v>
      </c>
      <c r="C23" s="13">
        <f t="shared" si="2"/>
        <v>6.25E-2</v>
      </c>
      <c r="D23" s="12">
        <f t="shared" si="0"/>
        <v>17</v>
      </c>
      <c r="E23" s="12">
        <f t="shared" ref="E23:P38" si="3">ROUND($D23*E$5/100,0)</f>
        <v>12</v>
      </c>
      <c r="F23" s="12">
        <f t="shared" si="3"/>
        <v>15</v>
      </c>
      <c r="G23" s="12">
        <f t="shared" si="3"/>
        <v>19</v>
      </c>
      <c r="H23" s="12">
        <f t="shared" si="3"/>
        <v>19</v>
      </c>
      <c r="I23" s="12">
        <f t="shared" si="3"/>
        <v>18</v>
      </c>
      <c r="J23" s="12">
        <f t="shared" si="3"/>
        <v>13</v>
      </c>
      <c r="K23" s="12">
        <f t="shared" si="3"/>
        <v>12</v>
      </c>
      <c r="L23" s="12">
        <f t="shared" si="3"/>
        <v>12</v>
      </c>
      <c r="M23" s="12">
        <f t="shared" si="3"/>
        <v>19</v>
      </c>
      <c r="N23" s="12">
        <f t="shared" si="3"/>
        <v>22</v>
      </c>
      <c r="O23" s="12">
        <f t="shared" si="3"/>
        <v>23</v>
      </c>
      <c r="P23" s="12">
        <f t="shared" si="3"/>
        <v>20</v>
      </c>
    </row>
    <row r="24" spans="1:16" x14ac:dyDescent="0.25">
      <c r="A24" s="15">
        <v>18</v>
      </c>
      <c r="B24" s="24">
        <v>540</v>
      </c>
      <c r="C24" s="13">
        <f t="shared" si="2"/>
        <v>5.8823529411764719E-2</v>
      </c>
      <c r="D24" s="12">
        <f t="shared" si="0"/>
        <v>18</v>
      </c>
      <c r="E24" s="12">
        <f t="shared" si="3"/>
        <v>13</v>
      </c>
      <c r="F24" s="12">
        <f t="shared" si="3"/>
        <v>16</v>
      </c>
      <c r="G24" s="12">
        <f t="shared" si="3"/>
        <v>20</v>
      </c>
      <c r="H24" s="12">
        <f t="shared" si="3"/>
        <v>20</v>
      </c>
      <c r="I24" s="12">
        <f t="shared" si="3"/>
        <v>19</v>
      </c>
      <c r="J24" s="12">
        <f t="shared" si="3"/>
        <v>14</v>
      </c>
      <c r="K24" s="12">
        <f t="shared" si="3"/>
        <v>13</v>
      </c>
      <c r="L24" s="12">
        <f t="shared" si="3"/>
        <v>13</v>
      </c>
      <c r="M24" s="12">
        <f t="shared" si="3"/>
        <v>20</v>
      </c>
      <c r="N24" s="12">
        <f t="shared" si="3"/>
        <v>23</v>
      </c>
      <c r="O24" s="12">
        <f t="shared" si="3"/>
        <v>24</v>
      </c>
      <c r="P24" s="12">
        <f t="shared" si="3"/>
        <v>21</v>
      </c>
    </row>
    <row r="25" spans="1:16" x14ac:dyDescent="0.25">
      <c r="A25" s="16">
        <v>19</v>
      </c>
      <c r="B25" s="23">
        <v>570</v>
      </c>
      <c r="C25" s="13">
        <f t="shared" si="2"/>
        <v>5.555555555555558E-2</v>
      </c>
      <c r="D25" s="12">
        <f t="shared" si="0"/>
        <v>19</v>
      </c>
      <c r="E25" s="12">
        <f t="shared" si="3"/>
        <v>13</v>
      </c>
      <c r="F25" s="12">
        <f t="shared" si="3"/>
        <v>17</v>
      </c>
      <c r="G25" s="12">
        <f t="shared" si="3"/>
        <v>21</v>
      </c>
      <c r="H25" s="12">
        <f t="shared" si="3"/>
        <v>21</v>
      </c>
      <c r="I25" s="12">
        <f t="shared" si="3"/>
        <v>21</v>
      </c>
      <c r="J25" s="12">
        <f t="shared" si="3"/>
        <v>14</v>
      </c>
      <c r="K25" s="12">
        <f t="shared" si="3"/>
        <v>13</v>
      </c>
      <c r="L25" s="12">
        <f t="shared" si="3"/>
        <v>13</v>
      </c>
      <c r="M25" s="12">
        <f t="shared" si="3"/>
        <v>21</v>
      </c>
      <c r="N25" s="12">
        <f t="shared" si="3"/>
        <v>24</v>
      </c>
      <c r="O25" s="12">
        <f t="shared" si="3"/>
        <v>26</v>
      </c>
      <c r="P25" s="12">
        <f t="shared" si="3"/>
        <v>22</v>
      </c>
    </row>
    <row r="26" spans="1:16" x14ac:dyDescent="0.25">
      <c r="A26" s="15">
        <v>20</v>
      </c>
      <c r="B26" s="24">
        <v>600</v>
      </c>
      <c r="C26" s="13">
        <f t="shared" si="2"/>
        <v>5.2631578947368363E-2</v>
      </c>
      <c r="D26" s="12">
        <f t="shared" si="0"/>
        <v>20</v>
      </c>
      <c r="E26" s="12">
        <f t="shared" si="3"/>
        <v>14</v>
      </c>
      <c r="F26" s="12">
        <f t="shared" si="3"/>
        <v>18</v>
      </c>
      <c r="G26" s="12">
        <f t="shared" si="3"/>
        <v>22</v>
      </c>
      <c r="H26" s="12">
        <f t="shared" si="3"/>
        <v>22</v>
      </c>
      <c r="I26" s="12">
        <f t="shared" si="3"/>
        <v>22</v>
      </c>
      <c r="J26" s="12">
        <f t="shared" si="3"/>
        <v>15</v>
      </c>
      <c r="K26" s="12">
        <f t="shared" si="3"/>
        <v>14</v>
      </c>
      <c r="L26" s="12">
        <f t="shared" si="3"/>
        <v>14</v>
      </c>
      <c r="M26" s="12">
        <f t="shared" si="3"/>
        <v>22</v>
      </c>
      <c r="N26" s="12">
        <f t="shared" si="3"/>
        <v>26</v>
      </c>
      <c r="O26" s="12">
        <f t="shared" si="3"/>
        <v>27</v>
      </c>
      <c r="P26" s="12">
        <f t="shared" si="3"/>
        <v>24</v>
      </c>
    </row>
    <row r="27" spans="1:16" x14ac:dyDescent="0.25">
      <c r="A27" s="16">
        <v>21</v>
      </c>
      <c r="B27" s="23">
        <v>630</v>
      </c>
      <c r="C27" s="13">
        <f t="shared" si="2"/>
        <v>5.0000000000000044E-2</v>
      </c>
      <c r="D27" s="12">
        <f t="shared" si="0"/>
        <v>21</v>
      </c>
      <c r="E27" s="12">
        <f t="shared" si="3"/>
        <v>15</v>
      </c>
      <c r="F27" s="12">
        <f t="shared" si="3"/>
        <v>18</v>
      </c>
      <c r="G27" s="12">
        <f t="shared" si="3"/>
        <v>24</v>
      </c>
      <c r="H27" s="12">
        <f t="shared" si="3"/>
        <v>23</v>
      </c>
      <c r="I27" s="12">
        <f t="shared" si="3"/>
        <v>23</v>
      </c>
      <c r="J27" s="12">
        <f t="shared" si="3"/>
        <v>16</v>
      </c>
      <c r="K27" s="12">
        <f t="shared" si="3"/>
        <v>15</v>
      </c>
      <c r="L27" s="12">
        <f t="shared" si="3"/>
        <v>15</v>
      </c>
      <c r="M27" s="12">
        <f t="shared" si="3"/>
        <v>24</v>
      </c>
      <c r="N27" s="12">
        <f t="shared" si="3"/>
        <v>27</v>
      </c>
      <c r="O27" s="12">
        <f t="shared" si="3"/>
        <v>29</v>
      </c>
      <c r="P27" s="12">
        <f t="shared" si="3"/>
        <v>25</v>
      </c>
    </row>
    <row r="28" spans="1:16" x14ac:dyDescent="0.25">
      <c r="A28" s="15">
        <v>22</v>
      </c>
      <c r="B28" s="24">
        <v>660</v>
      </c>
      <c r="C28" s="13">
        <f t="shared" si="2"/>
        <v>4.7619047619047672E-2</v>
      </c>
      <c r="D28" s="12">
        <f t="shared" si="0"/>
        <v>22</v>
      </c>
      <c r="E28" s="12">
        <f t="shared" si="3"/>
        <v>15</v>
      </c>
      <c r="F28" s="12">
        <f t="shared" si="3"/>
        <v>19</v>
      </c>
      <c r="G28" s="12">
        <f t="shared" si="3"/>
        <v>25</v>
      </c>
      <c r="H28" s="12">
        <f t="shared" si="3"/>
        <v>24</v>
      </c>
      <c r="I28" s="12">
        <f t="shared" si="3"/>
        <v>24</v>
      </c>
      <c r="J28" s="12">
        <f t="shared" si="3"/>
        <v>17</v>
      </c>
      <c r="K28" s="12">
        <f t="shared" si="3"/>
        <v>15</v>
      </c>
      <c r="L28" s="12">
        <f t="shared" si="3"/>
        <v>16</v>
      </c>
      <c r="M28" s="12">
        <f t="shared" si="3"/>
        <v>25</v>
      </c>
      <c r="N28" s="12">
        <f t="shared" si="3"/>
        <v>28</v>
      </c>
      <c r="O28" s="12">
        <f t="shared" si="3"/>
        <v>30</v>
      </c>
      <c r="P28" s="12">
        <f t="shared" si="3"/>
        <v>26</v>
      </c>
    </row>
    <row r="29" spans="1:16" x14ac:dyDescent="0.25">
      <c r="A29" s="16">
        <v>23</v>
      </c>
      <c r="B29" s="23">
        <v>690</v>
      </c>
      <c r="C29" s="13">
        <f t="shared" si="2"/>
        <v>4.5454545454545414E-2</v>
      </c>
      <c r="D29" s="12">
        <f t="shared" si="0"/>
        <v>23</v>
      </c>
      <c r="E29" s="12">
        <f t="shared" si="3"/>
        <v>16</v>
      </c>
      <c r="F29" s="12">
        <f t="shared" si="3"/>
        <v>20</v>
      </c>
      <c r="G29" s="12">
        <f t="shared" si="3"/>
        <v>26</v>
      </c>
      <c r="H29" s="12">
        <f t="shared" si="3"/>
        <v>26</v>
      </c>
      <c r="I29" s="12">
        <f t="shared" si="3"/>
        <v>25</v>
      </c>
      <c r="J29" s="12">
        <f t="shared" si="3"/>
        <v>17</v>
      </c>
      <c r="K29" s="12">
        <f t="shared" si="3"/>
        <v>16</v>
      </c>
      <c r="L29" s="12">
        <f t="shared" si="3"/>
        <v>16</v>
      </c>
      <c r="M29" s="12">
        <f t="shared" si="3"/>
        <v>26</v>
      </c>
      <c r="N29" s="12">
        <f t="shared" si="3"/>
        <v>29</v>
      </c>
      <c r="O29" s="12">
        <f t="shared" si="3"/>
        <v>31</v>
      </c>
      <c r="P29" s="12">
        <f t="shared" si="3"/>
        <v>27</v>
      </c>
    </row>
    <row r="30" spans="1:16" x14ac:dyDescent="0.25">
      <c r="A30" s="15">
        <v>24</v>
      </c>
      <c r="B30" s="24">
        <v>720</v>
      </c>
      <c r="C30" s="13">
        <f t="shared" si="2"/>
        <v>4.3478260869565188E-2</v>
      </c>
      <c r="D30" s="12">
        <f t="shared" si="0"/>
        <v>24</v>
      </c>
      <c r="E30" s="12">
        <f t="shared" si="3"/>
        <v>17</v>
      </c>
      <c r="F30" s="12">
        <f t="shared" si="3"/>
        <v>21</v>
      </c>
      <c r="G30" s="12">
        <f t="shared" si="3"/>
        <v>27</v>
      </c>
      <c r="H30" s="12">
        <f t="shared" si="3"/>
        <v>27</v>
      </c>
      <c r="I30" s="12">
        <f t="shared" si="3"/>
        <v>26</v>
      </c>
      <c r="J30" s="12">
        <f t="shared" si="3"/>
        <v>18</v>
      </c>
      <c r="K30" s="12">
        <f t="shared" si="3"/>
        <v>17</v>
      </c>
      <c r="L30" s="12">
        <f t="shared" si="3"/>
        <v>17</v>
      </c>
      <c r="M30" s="12">
        <f t="shared" si="3"/>
        <v>27</v>
      </c>
      <c r="N30" s="12">
        <f t="shared" si="3"/>
        <v>31</v>
      </c>
      <c r="O30" s="12">
        <f t="shared" si="3"/>
        <v>33</v>
      </c>
      <c r="P30" s="12">
        <f t="shared" si="3"/>
        <v>28</v>
      </c>
    </row>
    <row r="31" spans="1:16" x14ac:dyDescent="0.25">
      <c r="A31" s="16">
        <v>25</v>
      </c>
      <c r="B31" s="23">
        <v>750</v>
      </c>
      <c r="C31" s="13">
        <f t="shared" si="2"/>
        <v>4.1666666666666741E-2</v>
      </c>
      <c r="D31" s="12">
        <f t="shared" si="0"/>
        <v>25</v>
      </c>
      <c r="E31" s="12">
        <f t="shared" si="3"/>
        <v>18</v>
      </c>
      <c r="F31" s="12">
        <f t="shared" si="3"/>
        <v>22</v>
      </c>
      <c r="G31" s="12">
        <f t="shared" si="3"/>
        <v>28</v>
      </c>
      <c r="H31" s="12">
        <f t="shared" si="3"/>
        <v>28</v>
      </c>
      <c r="I31" s="12">
        <f t="shared" si="3"/>
        <v>27</v>
      </c>
      <c r="J31" s="12">
        <f t="shared" si="3"/>
        <v>19</v>
      </c>
      <c r="K31" s="12">
        <f t="shared" si="3"/>
        <v>18</v>
      </c>
      <c r="L31" s="12">
        <f t="shared" si="3"/>
        <v>18</v>
      </c>
      <c r="M31" s="12">
        <f t="shared" si="3"/>
        <v>28</v>
      </c>
      <c r="N31" s="12">
        <f t="shared" si="3"/>
        <v>32</v>
      </c>
      <c r="O31" s="12">
        <f t="shared" si="3"/>
        <v>34</v>
      </c>
      <c r="P31" s="12">
        <f t="shared" si="3"/>
        <v>30</v>
      </c>
    </row>
    <row r="32" spans="1:16" x14ac:dyDescent="0.25">
      <c r="A32" s="15">
        <v>26</v>
      </c>
      <c r="B32" s="24">
        <v>780</v>
      </c>
      <c r="C32" s="13">
        <f t="shared" si="2"/>
        <v>4.0000000000000036E-2</v>
      </c>
      <c r="D32" s="12">
        <f t="shared" si="0"/>
        <v>26</v>
      </c>
      <c r="E32" s="12">
        <f t="shared" si="3"/>
        <v>18</v>
      </c>
      <c r="F32" s="12">
        <f t="shared" si="3"/>
        <v>23</v>
      </c>
      <c r="G32" s="12">
        <f t="shared" si="3"/>
        <v>29</v>
      </c>
      <c r="H32" s="12">
        <f t="shared" si="3"/>
        <v>29</v>
      </c>
      <c r="I32" s="12">
        <f t="shared" si="3"/>
        <v>28</v>
      </c>
      <c r="J32" s="12">
        <f t="shared" si="3"/>
        <v>20</v>
      </c>
      <c r="K32" s="12">
        <f t="shared" si="3"/>
        <v>18</v>
      </c>
      <c r="L32" s="12">
        <f t="shared" si="3"/>
        <v>18</v>
      </c>
      <c r="M32" s="12">
        <f t="shared" si="3"/>
        <v>29</v>
      </c>
      <c r="N32" s="12">
        <f t="shared" si="3"/>
        <v>33</v>
      </c>
      <c r="O32" s="12">
        <f t="shared" si="3"/>
        <v>35</v>
      </c>
      <c r="P32" s="12">
        <f t="shared" si="3"/>
        <v>31</v>
      </c>
    </row>
    <row r="33" spans="1:16" x14ac:dyDescent="0.25">
      <c r="A33" s="16">
        <v>27</v>
      </c>
      <c r="B33" s="23">
        <v>840</v>
      </c>
      <c r="C33" s="13">
        <f t="shared" si="2"/>
        <v>7.6923076923076872E-2</v>
      </c>
      <c r="D33" s="12">
        <f t="shared" si="0"/>
        <v>28</v>
      </c>
      <c r="E33" s="12">
        <f t="shared" si="3"/>
        <v>20</v>
      </c>
      <c r="F33" s="12">
        <f t="shared" si="3"/>
        <v>25</v>
      </c>
      <c r="G33" s="12">
        <f t="shared" si="3"/>
        <v>31</v>
      </c>
      <c r="H33" s="12">
        <f t="shared" si="3"/>
        <v>31</v>
      </c>
      <c r="I33" s="12">
        <f t="shared" si="3"/>
        <v>30</v>
      </c>
      <c r="J33" s="12">
        <f t="shared" si="3"/>
        <v>21</v>
      </c>
      <c r="K33" s="12">
        <f t="shared" si="3"/>
        <v>20</v>
      </c>
      <c r="L33" s="12">
        <f t="shared" si="3"/>
        <v>20</v>
      </c>
      <c r="M33" s="12">
        <f t="shared" si="3"/>
        <v>31</v>
      </c>
      <c r="N33" s="12">
        <f t="shared" si="3"/>
        <v>36</v>
      </c>
      <c r="O33" s="12">
        <f t="shared" si="3"/>
        <v>38</v>
      </c>
      <c r="P33" s="12">
        <f t="shared" si="3"/>
        <v>33</v>
      </c>
    </row>
    <row r="34" spans="1:16" x14ac:dyDescent="0.25">
      <c r="A34" s="15">
        <v>28</v>
      </c>
      <c r="B34" s="24">
        <v>900</v>
      </c>
      <c r="C34" s="13">
        <f t="shared" si="2"/>
        <v>7.1428571428571397E-2</v>
      </c>
      <c r="D34" s="12">
        <f t="shared" si="0"/>
        <v>30</v>
      </c>
      <c r="E34" s="12">
        <f t="shared" si="3"/>
        <v>21</v>
      </c>
      <c r="F34" s="12">
        <f t="shared" si="3"/>
        <v>26</v>
      </c>
      <c r="G34" s="12">
        <f t="shared" si="3"/>
        <v>34</v>
      </c>
      <c r="H34" s="12">
        <f t="shared" si="3"/>
        <v>33</v>
      </c>
      <c r="I34" s="12">
        <f t="shared" si="3"/>
        <v>32</v>
      </c>
      <c r="J34" s="12">
        <f t="shared" si="3"/>
        <v>23</v>
      </c>
      <c r="K34" s="12">
        <f t="shared" si="3"/>
        <v>21</v>
      </c>
      <c r="L34" s="12">
        <f t="shared" si="3"/>
        <v>21</v>
      </c>
      <c r="M34" s="12">
        <f t="shared" si="3"/>
        <v>34</v>
      </c>
      <c r="N34" s="12">
        <f t="shared" si="3"/>
        <v>38</v>
      </c>
      <c r="O34" s="12">
        <f t="shared" si="3"/>
        <v>41</v>
      </c>
      <c r="P34" s="12">
        <f t="shared" si="3"/>
        <v>35</v>
      </c>
    </row>
    <row r="35" spans="1:16" x14ac:dyDescent="0.25">
      <c r="A35" s="16">
        <v>29</v>
      </c>
      <c r="B35" s="23">
        <v>960</v>
      </c>
      <c r="C35" s="13">
        <f t="shared" si="2"/>
        <v>6.6666666666666652E-2</v>
      </c>
      <c r="D35" s="12">
        <f t="shared" si="0"/>
        <v>32</v>
      </c>
      <c r="E35" s="12">
        <f t="shared" si="3"/>
        <v>22</v>
      </c>
      <c r="F35" s="12">
        <f t="shared" si="3"/>
        <v>28</v>
      </c>
      <c r="G35" s="12">
        <f t="shared" si="3"/>
        <v>36</v>
      </c>
      <c r="H35" s="12">
        <f t="shared" si="3"/>
        <v>36</v>
      </c>
      <c r="I35" s="12">
        <f t="shared" si="3"/>
        <v>35</v>
      </c>
      <c r="J35" s="12">
        <f t="shared" si="3"/>
        <v>24</v>
      </c>
      <c r="K35" s="12">
        <f t="shared" si="3"/>
        <v>22</v>
      </c>
      <c r="L35" s="12">
        <f t="shared" si="3"/>
        <v>23</v>
      </c>
      <c r="M35" s="12">
        <f t="shared" si="3"/>
        <v>36</v>
      </c>
      <c r="N35" s="12">
        <f t="shared" si="3"/>
        <v>41</v>
      </c>
      <c r="O35" s="12">
        <f t="shared" si="3"/>
        <v>44</v>
      </c>
      <c r="P35" s="12">
        <f t="shared" si="3"/>
        <v>38</v>
      </c>
    </row>
    <row r="36" spans="1:16" x14ac:dyDescent="0.25">
      <c r="A36" s="15">
        <v>30</v>
      </c>
      <c r="B36" s="24">
        <v>1020</v>
      </c>
      <c r="C36" s="13">
        <f t="shared" si="2"/>
        <v>6.25E-2</v>
      </c>
      <c r="D36" s="12">
        <f t="shared" si="0"/>
        <v>34</v>
      </c>
      <c r="E36" s="12">
        <f t="shared" si="3"/>
        <v>24</v>
      </c>
      <c r="F36" s="12">
        <f t="shared" si="3"/>
        <v>30</v>
      </c>
      <c r="G36" s="12">
        <f t="shared" si="3"/>
        <v>38</v>
      </c>
      <c r="H36" s="12">
        <f t="shared" si="3"/>
        <v>38</v>
      </c>
      <c r="I36" s="12">
        <f t="shared" si="3"/>
        <v>37</v>
      </c>
      <c r="J36" s="12">
        <f t="shared" si="3"/>
        <v>26</v>
      </c>
      <c r="K36" s="12">
        <f t="shared" si="3"/>
        <v>24</v>
      </c>
      <c r="L36" s="12">
        <f t="shared" si="3"/>
        <v>24</v>
      </c>
      <c r="M36" s="12">
        <f t="shared" si="3"/>
        <v>38</v>
      </c>
      <c r="N36" s="12">
        <f t="shared" si="3"/>
        <v>44</v>
      </c>
      <c r="O36" s="12">
        <f t="shared" si="3"/>
        <v>46</v>
      </c>
      <c r="P36" s="12">
        <f t="shared" si="3"/>
        <v>40</v>
      </c>
    </row>
    <row r="37" spans="1:16" x14ac:dyDescent="0.25">
      <c r="A37" s="16">
        <v>31</v>
      </c>
      <c r="B37" s="23">
        <v>1080</v>
      </c>
      <c r="C37" s="13">
        <f t="shared" si="2"/>
        <v>5.8823529411764719E-2</v>
      </c>
      <c r="D37" s="12">
        <f t="shared" si="0"/>
        <v>36</v>
      </c>
      <c r="E37" s="12">
        <f t="shared" si="3"/>
        <v>25</v>
      </c>
      <c r="F37" s="12">
        <f t="shared" si="3"/>
        <v>32</v>
      </c>
      <c r="G37" s="12">
        <f t="shared" si="3"/>
        <v>40</v>
      </c>
      <c r="H37" s="12">
        <f t="shared" si="3"/>
        <v>40</v>
      </c>
      <c r="I37" s="12">
        <f t="shared" si="3"/>
        <v>39</v>
      </c>
      <c r="J37" s="12">
        <f t="shared" si="3"/>
        <v>27</v>
      </c>
      <c r="K37" s="12">
        <f t="shared" si="3"/>
        <v>25</v>
      </c>
      <c r="L37" s="12">
        <f t="shared" si="3"/>
        <v>26</v>
      </c>
      <c r="M37" s="12">
        <f t="shared" si="3"/>
        <v>40</v>
      </c>
      <c r="N37" s="12">
        <f t="shared" si="3"/>
        <v>46</v>
      </c>
      <c r="O37" s="12">
        <f t="shared" si="3"/>
        <v>49</v>
      </c>
      <c r="P37" s="12">
        <f t="shared" si="3"/>
        <v>42</v>
      </c>
    </row>
    <row r="38" spans="1:16" x14ac:dyDescent="0.25">
      <c r="A38" s="15">
        <v>32</v>
      </c>
      <c r="B38" s="24">
        <v>1140</v>
      </c>
      <c r="C38" s="13">
        <f t="shared" si="2"/>
        <v>5.555555555555558E-2</v>
      </c>
      <c r="D38" s="12">
        <f t="shared" si="0"/>
        <v>38</v>
      </c>
      <c r="E38" s="12">
        <f t="shared" si="3"/>
        <v>27</v>
      </c>
      <c r="F38" s="12">
        <f t="shared" si="3"/>
        <v>33</v>
      </c>
      <c r="G38" s="12">
        <f t="shared" si="3"/>
        <v>43</v>
      </c>
      <c r="H38" s="12">
        <f t="shared" si="3"/>
        <v>42</v>
      </c>
      <c r="I38" s="12">
        <f t="shared" si="3"/>
        <v>41</v>
      </c>
      <c r="J38" s="12">
        <f t="shared" si="3"/>
        <v>29</v>
      </c>
      <c r="K38" s="12">
        <f t="shared" si="3"/>
        <v>27</v>
      </c>
      <c r="L38" s="12">
        <f t="shared" si="3"/>
        <v>27</v>
      </c>
      <c r="M38" s="12">
        <f t="shared" si="3"/>
        <v>43</v>
      </c>
      <c r="N38" s="12">
        <f t="shared" si="3"/>
        <v>49</v>
      </c>
      <c r="O38" s="12">
        <f t="shared" si="3"/>
        <v>52</v>
      </c>
      <c r="P38" s="12">
        <f t="shared" si="3"/>
        <v>45</v>
      </c>
    </row>
    <row r="39" spans="1:16" x14ac:dyDescent="0.25">
      <c r="A39" s="16">
        <v>33</v>
      </c>
      <c r="B39" s="23">
        <v>1230</v>
      </c>
      <c r="C39" s="13">
        <f t="shared" si="2"/>
        <v>7.8947368421052655E-2</v>
      </c>
      <c r="D39" s="12">
        <f t="shared" si="0"/>
        <v>41</v>
      </c>
      <c r="E39" s="12">
        <f t="shared" ref="E39:P54" si="4">ROUND($D39*E$5/100,0)</f>
        <v>29</v>
      </c>
      <c r="F39" s="12">
        <f t="shared" si="4"/>
        <v>36</v>
      </c>
      <c r="G39" s="12">
        <f t="shared" si="4"/>
        <v>46</v>
      </c>
      <c r="H39" s="12">
        <f t="shared" si="4"/>
        <v>46</v>
      </c>
      <c r="I39" s="12">
        <f t="shared" si="4"/>
        <v>44</v>
      </c>
      <c r="J39" s="12">
        <f t="shared" si="4"/>
        <v>31</v>
      </c>
      <c r="K39" s="12">
        <f t="shared" si="4"/>
        <v>29</v>
      </c>
      <c r="L39" s="12">
        <f t="shared" si="4"/>
        <v>29</v>
      </c>
      <c r="M39" s="12">
        <f t="shared" si="4"/>
        <v>46</v>
      </c>
      <c r="N39" s="12">
        <f t="shared" si="4"/>
        <v>52</v>
      </c>
      <c r="O39" s="12">
        <f t="shared" si="4"/>
        <v>56</v>
      </c>
      <c r="P39" s="12">
        <f t="shared" si="4"/>
        <v>48</v>
      </c>
    </row>
    <row r="40" spans="1:16" x14ac:dyDescent="0.25">
      <c r="A40" s="15">
        <v>34</v>
      </c>
      <c r="B40" s="24">
        <v>1320</v>
      </c>
      <c r="C40" s="13">
        <f t="shared" si="2"/>
        <v>7.3170731707317138E-2</v>
      </c>
      <c r="D40" s="12">
        <f t="shared" si="0"/>
        <v>44</v>
      </c>
      <c r="E40" s="12">
        <f t="shared" si="4"/>
        <v>31</v>
      </c>
      <c r="F40" s="12">
        <f t="shared" si="4"/>
        <v>39</v>
      </c>
      <c r="G40" s="12">
        <f t="shared" si="4"/>
        <v>49</v>
      </c>
      <c r="H40" s="12">
        <f t="shared" si="4"/>
        <v>49</v>
      </c>
      <c r="I40" s="12">
        <f t="shared" si="4"/>
        <v>48</v>
      </c>
      <c r="J40" s="12">
        <f t="shared" si="4"/>
        <v>33</v>
      </c>
      <c r="K40" s="12">
        <f t="shared" si="4"/>
        <v>31</v>
      </c>
      <c r="L40" s="12">
        <f t="shared" si="4"/>
        <v>31</v>
      </c>
      <c r="M40" s="12">
        <f t="shared" si="4"/>
        <v>49</v>
      </c>
      <c r="N40" s="12">
        <f t="shared" si="4"/>
        <v>56</v>
      </c>
      <c r="O40" s="12">
        <f t="shared" si="4"/>
        <v>60</v>
      </c>
      <c r="P40" s="12">
        <f t="shared" si="4"/>
        <v>52</v>
      </c>
    </row>
    <row r="41" spans="1:16" x14ac:dyDescent="0.25">
      <c r="A41" s="16">
        <v>35</v>
      </c>
      <c r="B41" s="23">
        <v>1410</v>
      </c>
      <c r="C41" s="13">
        <f t="shared" si="2"/>
        <v>6.8181818181818121E-2</v>
      </c>
      <c r="D41" s="12">
        <f t="shared" si="0"/>
        <v>47</v>
      </c>
      <c r="E41" s="12">
        <f t="shared" si="4"/>
        <v>33</v>
      </c>
      <c r="F41" s="12">
        <f t="shared" si="4"/>
        <v>41</v>
      </c>
      <c r="G41" s="12">
        <f t="shared" si="4"/>
        <v>53</v>
      </c>
      <c r="H41" s="12">
        <f t="shared" si="4"/>
        <v>52</v>
      </c>
      <c r="I41" s="12">
        <f t="shared" si="4"/>
        <v>51</v>
      </c>
      <c r="J41" s="12">
        <f t="shared" si="4"/>
        <v>36</v>
      </c>
      <c r="K41" s="12">
        <f t="shared" si="4"/>
        <v>33</v>
      </c>
      <c r="L41" s="12">
        <f t="shared" si="4"/>
        <v>33</v>
      </c>
      <c r="M41" s="12">
        <f t="shared" si="4"/>
        <v>53</v>
      </c>
      <c r="N41" s="12">
        <f t="shared" si="4"/>
        <v>60</v>
      </c>
      <c r="O41" s="12">
        <f t="shared" si="4"/>
        <v>64</v>
      </c>
      <c r="P41" s="12">
        <f t="shared" si="4"/>
        <v>55</v>
      </c>
    </row>
    <row r="42" spans="1:16" x14ac:dyDescent="0.25">
      <c r="A42" s="15">
        <v>36</v>
      </c>
      <c r="B42" s="24">
        <v>1530</v>
      </c>
      <c r="C42" s="13">
        <f t="shared" si="2"/>
        <v>8.5106382978723305E-2</v>
      </c>
      <c r="D42" s="12">
        <f t="shared" si="0"/>
        <v>51</v>
      </c>
      <c r="E42" s="12">
        <f t="shared" si="4"/>
        <v>36</v>
      </c>
      <c r="F42" s="12">
        <f t="shared" si="4"/>
        <v>45</v>
      </c>
      <c r="G42" s="12">
        <f t="shared" si="4"/>
        <v>57</v>
      </c>
      <c r="H42" s="12">
        <f t="shared" si="4"/>
        <v>57</v>
      </c>
      <c r="I42" s="12">
        <f t="shared" si="4"/>
        <v>55</v>
      </c>
      <c r="J42" s="12">
        <f t="shared" si="4"/>
        <v>39</v>
      </c>
      <c r="K42" s="12">
        <f t="shared" si="4"/>
        <v>36</v>
      </c>
      <c r="L42" s="12">
        <f t="shared" si="4"/>
        <v>36</v>
      </c>
      <c r="M42" s="12">
        <f t="shared" si="4"/>
        <v>57</v>
      </c>
      <c r="N42" s="12">
        <f t="shared" si="4"/>
        <v>65</v>
      </c>
      <c r="O42" s="12">
        <f t="shared" si="4"/>
        <v>69</v>
      </c>
      <c r="P42" s="12">
        <f t="shared" si="4"/>
        <v>60</v>
      </c>
    </row>
    <row r="43" spans="1:16" x14ac:dyDescent="0.25">
      <c r="A43" s="16">
        <v>37</v>
      </c>
      <c r="B43" s="23">
        <v>1650</v>
      </c>
      <c r="C43" s="13">
        <f t="shared" si="2"/>
        <v>7.8431372549019551E-2</v>
      </c>
      <c r="D43" s="12">
        <f t="shared" si="0"/>
        <v>55</v>
      </c>
      <c r="E43" s="12">
        <f t="shared" si="4"/>
        <v>39</v>
      </c>
      <c r="F43" s="12">
        <f t="shared" si="4"/>
        <v>48</v>
      </c>
      <c r="G43" s="12">
        <f t="shared" si="4"/>
        <v>62</v>
      </c>
      <c r="H43" s="12">
        <f t="shared" si="4"/>
        <v>61</v>
      </c>
      <c r="I43" s="12">
        <f t="shared" si="4"/>
        <v>59</v>
      </c>
      <c r="J43" s="12">
        <f t="shared" si="4"/>
        <v>42</v>
      </c>
      <c r="K43" s="12">
        <f t="shared" si="4"/>
        <v>39</v>
      </c>
      <c r="L43" s="12">
        <f t="shared" si="4"/>
        <v>39</v>
      </c>
      <c r="M43" s="12">
        <f t="shared" si="4"/>
        <v>62</v>
      </c>
      <c r="N43" s="12">
        <f t="shared" si="4"/>
        <v>70</v>
      </c>
      <c r="O43" s="12">
        <f t="shared" si="4"/>
        <v>75</v>
      </c>
      <c r="P43" s="12">
        <f t="shared" si="4"/>
        <v>65</v>
      </c>
    </row>
    <row r="44" spans="1:16" x14ac:dyDescent="0.25">
      <c r="A44" s="15">
        <v>38</v>
      </c>
      <c r="B44" s="24">
        <v>1770</v>
      </c>
      <c r="C44" s="13">
        <f t="shared" si="2"/>
        <v>7.2727272727272751E-2</v>
      </c>
      <c r="D44" s="12">
        <f t="shared" si="0"/>
        <v>59</v>
      </c>
      <c r="E44" s="12">
        <f t="shared" si="4"/>
        <v>41</v>
      </c>
      <c r="F44" s="12">
        <f t="shared" si="4"/>
        <v>52</v>
      </c>
      <c r="G44" s="12">
        <f t="shared" si="4"/>
        <v>66</v>
      </c>
      <c r="H44" s="12">
        <f t="shared" si="4"/>
        <v>65</v>
      </c>
      <c r="I44" s="12">
        <f t="shared" si="4"/>
        <v>64</v>
      </c>
      <c r="J44" s="12">
        <f t="shared" si="4"/>
        <v>45</v>
      </c>
      <c r="K44" s="12">
        <f t="shared" si="4"/>
        <v>41</v>
      </c>
      <c r="L44" s="12">
        <f t="shared" si="4"/>
        <v>42</v>
      </c>
      <c r="M44" s="12">
        <f t="shared" si="4"/>
        <v>66</v>
      </c>
      <c r="N44" s="12">
        <f t="shared" si="4"/>
        <v>76</v>
      </c>
      <c r="O44" s="12">
        <f t="shared" si="4"/>
        <v>80</v>
      </c>
      <c r="P44" s="12">
        <f t="shared" si="4"/>
        <v>70</v>
      </c>
    </row>
    <row r="45" spans="1:16" x14ac:dyDescent="0.25">
      <c r="A45" s="16">
        <v>39</v>
      </c>
      <c r="B45" s="23">
        <v>1890</v>
      </c>
      <c r="C45" s="13">
        <f t="shared" si="2"/>
        <v>6.7796610169491567E-2</v>
      </c>
      <c r="D45" s="12">
        <f t="shared" si="0"/>
        <v>63</v>
      </c>
      <c r="E45" s="12">
        <f t="shared" si="4"/>
        <v>44</v>
      </c>
      <c r="F45" s="12">
        <f t="shared" si="4"/>
        <v>55</v>
      </c>
      <c r="G45" s="12">
        <f t="shared" si="4"/>
        <v>71</v>
      </c>
      <c r="H45" s="12">
        <f t="shared" si="4"/>
        <v>70</v>
      </c>
      <c r="I45" s="12">
        <f t="shared" si="4"/>
        <v>68</v>
      </c>
      <c r="J45" s="12">
        <f t="shared" si="4"/>
        <v>48</v>
      </c>
      <c r="K45" s="12">
        <f t="shared" si="4"/>
        <v>44</v>
      </c>
      <c r="L45" s="12">
        <f t="shared" si="4"/>
        <v>45</v>
      </c>
      <c r="M45" s="12">
        <f t="shared" si="4"/>
        <v>71</v>
      </c>
      <c r="N45" s="12">
        <f t="shared" si="4"/>
        <v>81</v>
      </c>
      <c r="O45" s="12">
        <f t="shared" si="4"/>
        <v>86</v>
      </c>
      <c r="P45" s="12">
        <f t="shared" si="4"/>
        <v>74</v>
      </c>
    </row>
    <row r="46" spans="1:16" x14ac:dyDescent="0.25">
      <c r="A46" s="15">
        <v>40</v>
      </c>
      <c r="B46" s="24">
        <v>2040</v>
      </c>
      <c r="C46" s="13">
        <f t="shared" si="2"/>
        <v>7.9365079365079305E-2</v>
      </c>
      <c r="D46" s="12">
        <f t="shared" si="0"/>
        <v>68</v>
      </c>
      <c r="E46" s="12">
        <f t="shared" si="4"/>
        <v>48</v>
      </c>
      <c r="F46" s="12">
        <f t="shared" si="4"/>
        <v>60</v>
      </c>
      <c r="G46" s="12">
        <f t="shared" si="4"/>
        <v>76</v>
      </c>
      <c r="H46" s="12">
        <f t="shared" si="4"/>
        <v>75</v>
      </c>
      <c r="I46" s="12">
        <f t="shared" si="4"/>
        <v>73</v>
      </c>
      <c r="J46" s="12">
        <f t="shared" si="4"/>
        <v>52</v>
      </c>
      <c r="K46" s="12">
        <f t="shared" si="4"/>
        <v>48</v>
      </c>
      <c r="L46" s="12">
        <f t="shared" si="4"/>
        <v>48</v>
      </c>
      <c r="M46" s="12">
        <f t="shared" si="4"/>
        <v>76</v>
      </c>
      <c r="N46" s="12">
        <f t="shared" si="4"/>
        <v>87</v>
      </c>
      <c r="O46" s="12">
        <f t="shared" si="4"/>
        <v>92</v>
      </c>
      <c r="P46" s="12">
        <f t="shared" si="4"/>
        <v>80</v>
      </c>
    </row>
    <row r="47" spans="1:16" x14ac:dyDescent="0.25">
      <c r="A47" s="16">
        <v>41</v>
      </c>
      <c r="B47" s="23">
        <v>2190</v>
      </c>
      <c r="C47" s="13">
        <f t="shared" si="2"/>
        <v>7.3529411764705843E-2</v>
      </c>
      <c r="D47" s="12">
        <f t="shared" si="0"/>
        <v>73</v>
      </c>
      <c r="E47" s="12">
        <f t="shared" si="4"/>
        <v>51</v>
      </c>
      <c r="F47" s="12">
        <f t="shared" si="4"/>
        <v>64</v>
      </c>
      <c r="G47" s="12">
        <f t="shared" si="4"/>
        <v>82</v>
      </c>
      <c r="H47" s="12">
        <f t="shared" si="4"/>
        <v>81</v>
      </c>
      <c r="I47" s="12">
        <f t="shared" si="4"/>
        <v>79</v>
      </c>
      <c r="J47" s="12">
        <f t="shared" si="4"/>
        <v>55</v>
      </c>
      <c r="K47" s="12">
        <f t="shared" si="4"/>
        <v>51</v>
      </c>
      <c r="L47" s="12">
        <f t="shared" si="4"/>
        <v>52</v>
      </c>
      <c r="M47" s="12">
        <f t="shared" si="4"/>
        <v>82</v>
      </c>
      <c r="N47" s="12">
        <f t="shared" si="4"/>
        <v>93</v>
      </c>
      <c r="O47" s="12">
        <f t="shared" si="4"/>
        <v>99</v>
      </c>
      <c r="P47" s="12">
        <f t="shared" si="4"/>
        <v>86</v>
      </c>
    </row>
    <row r="48" spans="1:16" x14ac:dyDescent="0.25">
      <c r="A48" s="15">
        <v>42</v>
      </c>
      <c r="B48" s="24">
        <v>2340</v>
      </c>
      <c r="C48" s="13">
        <f t="shared" si="2"/>
        <v>6.8493150684931559E-2</v>
      </c>
      <c r="D48" s="12">
        <f t="shared" si="0"/>
        <v>78</v>
      </c>
      <c r="E48" s="12">
        <f t="shared" si="4"/>
        <v>55</v>
      </c>
      <c r="F48" s="12">
        <f t="shared" si="4"/>
        <v>69</v>
      </c>
      <c r="G48" s="12">
        <f t="shared" si="4"/>
        <v>87</v>
      </c>
      <c r="H48" s="12">
        <f t="shared" si="4"/>
        <v>87</v>
      </c>
      <c r="I48" s="12">
        <f t="shared" si="4"/>
        <v>84</v>
      </c>
      <c r="J48" s="12">
        <f t="shared" si="4"/>
        <v>59</v>
      </c>
      <c r="K48" s="12">
        <f t="shared" si="4"/>
        <v>55</v>
      </c>
      <c r="L48" s="12">
        <f t="shared" si="4"/>
        <v>55</v>
      </c>
      <c r="M48" s="12">
        <f t="shared" si="4"/>
        <v>87</v>
      </c>
      <c r="N48" s="12">
        <f t="shared" si="4"/>
        <v>100</v>
      </c>
      <c r="O48" s="12">
        <f t="shared" si="4"/>
        <v>106</v>
      </c>
      <c r="P48" s="12">
        <f t="shared" si="4"/>
        <v>92</v>
      </c>
    </row>
    <row r="49" spans="1:16" x14ac:dyDescent="0.25">
      <c r="A49" s="16">
        <v>43</v>
      </c>
      <c r="B49" s="23">
        <v>2520</v>
      </c>
      <c r="C49" s="13">
        <f t="shared" si="2"/>
        <v>7.6923076923076872E-2</v>
      </c>
      <c r="D49" s="12">
        <f t="shared" si="0"/>
        <v>84</v>
      </c>
      <c r="E49" s="12">
        <f t="shared" si="4"/>
        <v>59</v>
      </c>
      <c r="F49" s="12">
        <f t="shared" si="4"/>
        <v>74</v>
      </c>
      <c r="G49" s="12">
        <f t="shared" si="4"/>
        <v>94</v>
      </c>
      <c r="H49" s="12">
        <f t="shared" si="4"/>
        <v>93</v>
      </c>
      <c r="I49" s="12">
        <f t="shared" si="4"/>
        <v>91</v>
      </c>
      <c r="J49" s="12">
        <f t="shared" si="4"/>
        <v>64</v>
      </c>
      <c r="K49" s="12">
        <f t="shared" si="4"/>
        <v>59</v>
      </c>
      <c r="L49" s="12">
        <f t="shared" si="4"/>
        <v>60</v>
      </c>
      <c r="M49" s="12">
        <f t="shared" si="4"/>
        <v>94</v>
      </c>
      <c r="N49" s="12">
        <f t="shared" si="4"/>
        <v>108</v>
      </c>
      <c r="O49" s="12">
        <f t="shared" si="4"/>
        <v>114</v>
      </c>
      <c r="P49" s="12">
        <f t="shared" si="4"/>
        <v>99</v>
      </c>
    </row>
    <row r="50" spans="1:16" x14ac:dyDescent="0.25">
      <c r="A50" s="15">
        <v>44</v>
      </c>
      <c r="B50" s="24">
        <v>2730</v>
      </c>
      <c r="C50" s="13">
        <f t="shared" si="2"/>
        <v>8.3333333333333259E-2</v>
      </c>
      <c r="D50" s="12">
        <f t="shared" si="0"/>
        <v>91</v>
      </c>
      <c r="E50" s="12">
        <f t="shared" si="4"/>
        <v>64</v>
      </c>
      <c r="F50" s="12">
        <f t="shared" si="4"/>
        <v>80</v>
      </c>
      <c r="G50" s="12">
        <f t="shared" si="4"/>
        <v>102</v>
      </c>
      <c r="H50" s="12">
        <f t="shared" si="4"/>
        <v>101</v>
      </c>
      <c r="I50" s="12">
        <f t="shared" si="4"/>
        <v>98</v>
      </c>
      <c r="J50" s="12">
        <f t="shared" si="4"/>
        <v>69</v>
      </c>
      <c r="K50" s="12">
        <f t="shared" si="4"/>
        <v>64</v>
      </c>
      <c r="L50" s="12">
        <f t="shared" si="4"/>
        <v>65</v>
      </c>
      <c r="M50" s="12">
        <f t="shared" si="4"/>
        <v>102</v>
      </c>
      <c r="N50" s="12">
        <f t="shared" si="4"/>
        <v>116</v>
      </c>
      <c r="O50" s="12">
        <f t="shared" si="4"/>
        <v>124</v>
      </c>
      <c r="P50" s="12">
        <f t="shared" si="4"/>
        <v>107</v>
      </c>
    </row>
    <row r="51" spans="1:16" x14ac:dyDescent="0.25">
      <c r="A51" s="16">
        <v>45</v>
      </c>
      <c r="B51" s="23">
        <v>2940</v>
      </c>
      <c r="C51" s="13">
        <f t="shared" si="2"/>
        <v>7.6923076923076872E-2</v>
      </c>
      <c r="D51" s="12">
        <f t="shared" si="0"/>
        <v>98</v>
      </c>
      <c r="E51" s="12">
        <f t="shared" si="4"/>
        <v>69</v>
      </c>
      <c r="F51" s="12">
        <f t="shared" si="4"/>
        <v>86</v>
      </c>
      <c r="G51" s="12">
        <f t="shared" si="4"/>
        <v>110</v>
      </c>
      <c r="H51" s="12">
        <f t="shared" si="4"/>
        <v>109</v>
      </c>
      <c r="I51" s="12">
        <f t="shared" si="4"/>
        <v>106</v>
      </c>
      <c r="J51" s="12">
        <f t="shared" si="4"/>
        <v>74</v>
      </c>
      <c r="K51" s="12">
        <f t="shared" si="4"/>
        <v>69</v>
      </c>
      <c r="L51" s="12">
        <f t="shared" si="4"/>
        <v>70</v>
      </c>
      <c r="M51" s="12">
        <f t="shared" si="4"/>
        <v>110</v>
      </c>
      <c r="N51" s="12">
        <f t="shared" si="4"/>
        <v>125</v>
      </c>
      <c r="O51" s="12">
        <f t="shared" si="4"/>
        <v>133</v>
      </c>
      <c r="P51" s="12">
        <f t="shared" si="4"/>
        <v>116</v>
      </c>
    </row>
    <row r="52" spans="1:16" x14ac:dyDescent="0.25">
      <c r="A52" s="15">
        <v>46</v>
      </c>
      <c r="B52" s="24">
        <v>3180</v>
      </c>
      <c r="C52" s="13">
        <f t="shared" si="2"/>
        <v>8.163265306122458E-2</v>
      </c>
      <c r="D52" s="12">
        <f t="shared" si="0"/>
        <v>106</v>
      </c>
      <c r="E52" s="12">
        <f t="shared" si="4"/>
        <v>74</v>
      </c>
      <c r="F52" s="12">
        <f t="shared" si="4"/>
        <v>93</v>
      </c>
      <c r="G52" s="12">
        <f t="shared" si="4"/>
        <v>119</v>
      </c>
      <c r="H52" s="12">
        <f t="shared" si="4"/>
        <v>118</v>
      </c>
      <c r="I52" s="12">
        <f t="shared" si="4"/>
        <v>114</v>
      </c>
      <c r="J52" s="12">
        <f t="shared" si="4"/>
        <v>81</v>
      </c>
      <c r="K52" s="12">
        <f t="shared" si="4"/>
        <v>74</v>
      </c>
      <c r="L52" s="12">
        <f t="shared" si="4"/>
        <v>75</v>
      </c>
      <c r="M52" s="12">
        <f t="shared" si="4"/>
        <v>119</v>
      </c>
      <c r="N52" s="12">
        <f t="shared" si="4"/>
        <v>136</v>
      </c>
      <c r="O52" s="12">
        <f t="shared" si="4"/>
        <v>144</v>
      </c>
      <c r="P52" s="12">
        <f t="shared" si="4"/>
        <v>125</v>
      </c>
    </row>
    <row r="53" spans="1:16" x14ac:dyDescent="0.25">
      <c r="A53" s="16">
        <v>47</v>
      </c>
      <c r="B53" s="23">
        <v>3420</v>
      </c>
      <c r="C53" s="13">
        <f t="shared" si="2"/>
        <v>7.547169811320753E-2</v>
      </c>
      <c r="D53" s="12">
        <f t="shared" si="0"/>
        <v>114</v>
      </c>
      <c r="E53" s="12">
        <f t="shared" si="4"/>
        <v>80</v>
      </c>
      <c r="F53" s="12">
        <f t="shared" si="4"/>
        <v>100</v>
      </c>
      <c r="G53" s="12">
        <f t="shared" si="4"/>
        <v>128</v>
      </c>
      <c r="H53" s="12">
        <f t="shared" si="4"/>
        <v>127</v>
      </c>
      <c r="I53" s="12">
        <f t="shared" si="4"/>
        <v>123</v>
      </c>
      <c r="J53" s="12">
        <f t="shared" si="4"/>
        <v>87</v>
      </c>
      <c r="K53" s="12">
        <f t="shared" si="4"/>
        <v>80</v>
      </c>
      <c r="L53" s="12">
        <f t="shared" si="4"/>
        <v>81</v>
      </c>
      <c r="M53" s="12">
        <f t="shared" si="4"/>
        <v>128</v>
      </c>
      <c r="N53" s="12">
        <f t="shared" si="4"/>
        <v>146</v>
      </c>
      <c r="O53" s="12">
        <f t="shared" si="4"/>
        <v>155</v>
      </c>
      <c r="P53" s="12">
        <f t="shared" si="4"/>
        <v>135</v>
      </c>
    </row>
    <row r="54" spans="1:16" x14ac:dyDescent="0.25">
      <c r="A54" s="15">
        <v>48</v>
      </c>
      <c r="B54" s="24">
        <v>3660</v>
      </c>
      <c r="C54" s="13">
        <f t="shared" si="2"/>
        <v>7.0175438596491224E-2</v>
      </c>
      <c r="D54" s="12">
        <f t="shared" si="0"/>
        <v>122</v>
      </c>
      <c r="E54" s="12">
        <f t="shared" si="4"/>
        <v>85</v>
      </c>
      <c r="F54" s="12">
        <f t="shared" si="4"/>
        <v>107</v>
      </c>
      <c r="G54" s="12">
        <f t="shared" si="4"/>
        <v>137</v>
      </c>
      <c r="H54" s="12">
        <f t="shared" si="4"/>
        <v>135</v>
      </c>
      <c r="I54" s="12">
        <f t="shared" si="4"/>
        <v>132</v>
      </c>
      <c r="J54" s="12">
        <f t="shared" si="4"/>
        <v>93</v>
      </c>
      <c r="K54" s="12">
        <f t="shared" si="4"/>
        <v>85</v>
      </c>
      <c r="L54" s="12">
        <f t="shared" si="4"/>
        <v>87</v>
      </c>
      <c r="M54" s="12">
        <f t="shared" si="4"/>
        <v>137</v>
      </c>
      <c r="N54" s="12">
        <f t="shared" si="4"/>
        <v>156</v>
      </c>
      <c r="O54" s="12">
        <f t="shared" si="4"/>
        <v>166</v>
      </c>
      <c r="P54" s="12">
        <f t="shared" si="4"/>
        <v>144</v>
      </c>
    </row>
    <row r="55" spans="1:16" x14ac:dyDescent="0.25">
      <c r="A55" s="16">
        <v>49</v>
      </c>
      <c r="B55" s="23">
        <v>3900</v>
      </c>
      <c r="C55" s="13">
        <f t="shared" si="2"/>
        <v>6.5573770491803351E-2</v>
      </c>
      <c r="D55" s="12">
        <f t="shared" si="0"/>
        <v>130</v>
      </c>
      <c r="E55" s="12">
        <f t="shared" ref="E55:P70" si="5">ROUND($D55*E$5/100,0)</f>
        <v>91</v>
      </c>
      <c r="F55" s="12">
        <f t="shared" si="5"/>
        <v>114</v>
      </c>
      <c r="G55" s="12">
        <f t="shared" si="5"/>
        <v>146</v>
      </c>
      <c r="H55" s="12">
        <f t="shared" si="5"/>
        <v>144</v>
      </c>
      <c r="I55" s="12">
        <f t="shared" si="5"/>
        <v>140</v>
      </c>
      <c r="J55" s="12">
        <f t="shared" si="5"/>
        <v>99</v>
      </c>
      <c r="K55" s="12">
        <f t="shared" si="5"/>
        <v>91</v>
      </c>
      <c r="L55" s="12">
        <f t="shared" si="5"/>
        <v>92</v>
      </c>
      <c r="M55" s="12">
        <f t="shared" si="5"/>
        <v>146</v>
      </c>
      <c r="N55" s="12">
        <f t="shared" si="5"/>
        <v>166</v>
      </c>
      <c r="O55" s="12">
        <f t="shared" si="5"/>
        <v>177</v>
      </c>
      <c r="P55" s="12">
        <f t="shared" si="5"/>
        <v>153</v>
      </c>
    </row>
    <row r="56" spans="1:16" x14ac:dyDescent="0.25">
      <c r="A56" s="15">
        <v>50</v>
      </c>
      <c r="B56" s="24">
        <v>4170</v>
      </c>
      <c r="C56" s="13">
        <f t="shared" si="2"/>
        <v>6.9230769230769207E-2</v>
      </c>
      <c r="D56" s="12">
        <f t="shared" si="0"/>
        <v>139</v>
      </c>
      <c r="E56" s="12">
        <f t="shared" si="5"/>
        <v>97</v>
      </c>
      <c r="F56" s="12">
        <f t="shared" si="5"/>
        <v>122</v>
      </c>
      <c r="G56" s="12">
        <f t="shared" si="5"/>
        <v>156</v>
      </c>
      <c r="H56" s="12">
        <f t="shared" si="5"/>
        <v>154</v>
      </c>
      <c r="I56" s="12">
        <f t="shared" si="5"/>
        <v>150</v>
      </c>
      <c r="J56" s="12">
        <f t="shared" si="5"/>
        <v>106</v>
      </c>
      <c r="K56" s="12">
        <f t="shared" si="5"/>
        <v>97</v>
      </c>
      <c r="L56" s="12">
        <f t="shared" si="5"/>
        <v>99</v>
      </c>
      <c r="M56" s="12">
        <f t="shared" si="5"/>
        <v>156</v>
      </c>
      <c r="N56" s="12">
        <f t="shared" si="5"/>
        <v>178</v>
      </c>
      <c r="O56" s="12">
        <f t="shared" si="5"/>
        <v>189</v>
      </c>
      <c r="P56" s="12">
        <f t="shared" si="5"/>
        <v>164</v>
      </c>
    </row>
    <row r="57" spans="1:16" x14ac:dyDescent="0.25">
      <c r="A57" s="16">
        <v>51</v>
      </c>
      <c r="B57" s="23">
        <v>4470</v>
      </c>
      <c r="C57" s="13">
        <f t="shared" si="2"/>
        <v>7.1942446043165464E-2</v>
      </c>
      <c r="D57" s="12">
        <f t="shared" si="0"/>
        <v>149</v>
      </c>
      <c r="E57" s="12">
        <f t="shared" si="5"/>
        <v>104</v>
      </c>
      <c r="F57" s="12">
        <f t="shared" si="5"/>
        <v>131</v>
      </c>
      <c r="G57" s="12">
        <f t="shared" si="5"/>
        <v>167</v>
      </c>
      <c r="H57" s="12">
        <f t="shared" si="5"/>
        <v>165</v>
      </c>
      <c r="I57" s="12">
        <f t="shared" si="5"/>
        <v>161</v>
      </c>
      <c r="J57" s="12">
        <f t="shared" si="5"/>
        <v>113</v>
      </c>
      <c r="K57" s="12">
        <f t="shared" si="5"/>
        <v>104</v>
      </c>
      <c r="L57" s="12">
        <f t="shared" si="5"/>
        <v>106</v>
      </c>
      <c r="M57" s="12">
        <f t="shared" si="5"/>
        <v>167</v>
      </c>
      <c r="N57" s="12">
        <f t="shared" si="5"/>
        <v>191</v>
      </c>
      <c r="O57" s="12">
        <f t="shared" si="5"/>
        <v>203</v>
      </c>
      <c r="P57" s="12">
        <f t="shared" si="5"/>
        <v>176</v>
      </c>
    </row>
    <row r="58" spans="1:16" x14ac:dyDescent="0.25">
      <c r="A58" s="15">
        <v>52</v>
      </c>
      <c r="B58" s="24">
        <v>4800</v>
      </c>
      <c r="C58" s="13">
        <f t="shared" si="2"/>
        <v>7.3825503355704702E-2</v>
      </c>
      <c r="D58" s="12">
        <f t="shared" si="0"/>
        <v>160</v>
      </c>
      <c r="E58" s="12">
        <f t="shared" si="5"/>
        <v>112</v>
      </c>
      <c r="F58" s="12">
        <f t="shared" si="5"/>
        <v>141</v>
      </c>
      <c r="G58" s="12">
        <f t="shared" si="5"/>
        <v>179</v>
      </c>
      <c r="H58" s="12">
        <f t="shared" si="5"/>
        <v>178</v>
      </c>
      <c r="I58" s="12">
        <f t="shared" si="5"/>
        <v>173</v>
      </c>
      <c r="J58" s="12">
        <f t="shared" si="5"/>
        <v>122</v>
      </c>
      <c r="K58" s="12">
        <f t="shared" si="5"/>
        <v>112</v>
      </c>
      <c r="L58" s="12">
        <f t="shared" si="5"/>
        <v>114</v>
      </c>
      <c r="M58" s="12">
        <f t="shared" si="5"/>
        <v>179</v>
      </c>
      <c r="N58" s="12">
        <f t="shared" si="5"/>
        <v>205</v>
      </c>
      <c r="O58" s="12">
        <f t="shared" si="5"/>
        <v>218</v>
      </c>
      <c r="P58" s="12">
        <f t="shared" si="5"/>
        <v>189</v>
      </c>
    </row>
    <row r="59" spans="1:16" x14ac:dyDescent="0.25">
      <c r="A59" s="16">
        <v>53</v>
      </c>
      <c r="B59" s="23">
        <v>5130</v>
      </c>
      <c r="C59" s="13">
        <f t="shared" si="2"/>
        <v>6.8750000000000089E-2</v>
      </c>
      <c r="D59" s="12">
        <f t="shared" si="0"/>
        <v>171</v>
      </c>
      <c r="E59" s="12">
        <f t="shared" si="5"/>
        <v>120</v>
      </c>
      <c r="F59" s="12">
        <f t="shared" si="5"/>
        <v>150</v>
      </c>
      <c r="G59" s="12">
        <f t="shared" si="5"/>
        <v>192</v>
      </c>
      <c r="H59" s="12">
        <f t="shared" si="5"/>
        <v>190</v>
      </c>
      <c r="I59" s="12">
        <f t="shared" si="5"/>
        <v>185</v>
      </c>
      <c r="J59" s="12">
        <f t="shared" si="5"/>
        <v>130</v>
      </c>
      <c r="K59" s="12">
        <f t="shared" si="5"/>
        <v>120</v>
      </c>
      <c r="L59" s="12">
        <f t="shared" si="5"/>
        <v>121</v>
      </c>
      <c r="M59" s="12">
        <f t="shared" si="5"/>
        <v>192</v>
      </c>
      <c r="N59" s="12">
        <f t="shared" si="5"/>
        <v>219</v>
      </c>
      <c r="O59" s="12">
        <f t="shared" si="5"/>
        <v>233</v>
      </c>
      <c r="P59" s="12">
        <f t="shared" si="5"/>
        <v>202</v>
      </c>
    </row>
    <row r="60" spans="1:16" x14ac:dyDescent="0.25">
      <c r="A60" s="15">
        <v>54</v>
      </c>
      <c r="B60" s="24">
        <v>5490</v>
      </c>
      <c r="C60" s="13">
        <f t="shared" si="2"/>
        <v>7.0175438596491224E-2</v>
      </c>
      <c r="D60" s="12">
        <f t="shared" si="0"/>
        <v>183</v>
      </c>
      <c r="E60" s="12">
        <f t="shared" si="5"/>
        <v>128</v>
      </c>
      <c r="F60" s="12">
        <f t="shared" si="5"/>
        <v>161</v>
      </c>
      <c r="G60" s="12">
        <f t="shared" si="5"/>
        <v>205</v>
      </c>
      <c r="H60" s="12">
        <f t="shared" si="5"/>
        <v>203</v>
      </c>
      <c r="I60" s="12">
        <f t="shared" si="5"/>
        <v>198</v>
      </c>
      <c r="J60" s="12">
        <f t="shared" si="5"/>
        <v>139</v>
      </c>
      <c r="K60" s="12">
        <f t="shared" si="5"/>
        <v>128</v>
      </c>
      <c r="L60" s="12">
        <f t="shared" si="5"/>
        <v>130</v>
      </c>
      <c r="M60" s="12">
        <f t="shared" si="5"/>
        <v>205</v>
      </c>
      <c r="N60" s="12">
        <f t="shared" si="5"/>
        <v>234</v>
      </c>
      <c r="O60" s="12">
        <f t="shared" si="5"/>
        <v>249</v>
      </c>
      <c r="P60" s="12">
        <f t="shared" si="5"/>
        <v>216</v>
      </c>
    </row>
    <row r="61" spans="1:16" x14ac:dyDescent="0.25">
      <c r="A61" s="16">
        <v>55</v>
      </c>
      <c r="B61" s="23">
        <v>5880</v>
      </c>
      <c r="C61" s="13">
        <f t="shared" si="2"/>
        <v>7.1038251366120297E-2</v>
      </c>
      <c r="D61" s="12">
        <f t="shared" si="0"/>
        <v>196</v>
      </c>
      <c r="E61" s="12">
        <f t="shared" si="5"/>
        <v>137</v>
      </c>
      <c r="F61" s="12">
        <f t="shared" si="5"/>
        <v>172</v>
      </c>
      <c r="G61" s="12">
        <f t="shared" si="5"/>
        <v>220</v>
      </c>
      <c r="H61" s="12">
        <f t="shared" si="5"/>
        <v>218</v>
      </c>
      <c r="I61" s="12">
        <f t="shared" si="5"/>
        <v>212</v>
      </c>
      <c r="J61" s="12">
        <f t="shared" si="5"/>
        <v>149</v>
      </c>
      <c r="K61" s="12">
        <f t="shared" si="5"/>
        <v>137</v>
      </c>
      <c r="L61" s="12">
        <f t="shared" si="5"/>
        <v>139</v>
      </c>
      <c r="M61" s="12">
        <f t="shared" si="5"/>
        <v>220</v>
      </c>
      <c r="N61" s="12">
        <f t="shared" si="5"/>
        <v>251</v>
      </c>
      <c r="O61" s="12">
        <f t="shared" si="5"/>
        <v>267</v>
      </c>
      <c r="P61" s="12">
        <f t="shared" si="5"/>
        <v>231</v>
      </c>
    </row>
    <row r="62" spans="1:16" x14ac:dyDescent="0.25">
      <c r="A62" s="15">
        <v>56</v>
      </c>
      <c r="B62" s="24">
        <v>6300</v>
      </c>
      <c r="C62" s="13">
        <f t="shared" si="2"/>
        <v>7.1428571428571397E-2</v>
      </c>
      <c r="D62" s="12">
        <f t="shared" si="0"/>
        <v>210</v>
      </c>
      <c r="E62" s="12">
        <f t="shared" si="5"/>
        <v>147</v>
      </c>
      <c r="F62" s="12">
        <f t="shared" si="5"/>
        <v>185</v>
      </c>
      <c r="G62" s="12">
        <f t="shared" si="5"/>
        <v>235</v>
      </c>
      <c r="H62" s="12">
        <f t="shared" si="5"/>
        <v>233</v>
      </c>
      <c r="I62" s="12">
        <f t="shared" si="5"/>
        <v>227</v>
      </c>
      <c r="J62" s="12">
        <f t="shared" si="5"/>
        <v>160</v>
      </c>
      <c r="K62" s="12">
        <f t="shared" si="5"/>
        <v>147</v>
      </c>
      <c r="L62" s="12">
        <f t="shared" si="5"/>
        <v>149</v>
      </c>
      <c r="M62" s="12">
        <f t="shared" si="5"/>
        <v>235</v>
      </c>
      <c r="N62" s="12">
        <f t="shared" si="5"/>
        <v>269</v>
      </c>
      <c r="O62" s="12">
        <f t="shared" si="5"/>
        <v>286</v>
      </c>
      <c r="P62" s="12">
        <f t="shared" si="5"/>
        <v>248</v>
      </c>
    </row>
    <row r="63" spans="1:16" x14ac:dyDescent="0.25">
      <c r="A63" s="16">
        <v>57</v>
      </c>
      <c r="B63" s="23">
        <v>6750</v>
      </c>
      <c r="C63" s="13">
        <f t="shared" si="2"/>
        <v>7.1428571428571397E-2</v>
      </c>
      <c r="D63" s="12">
        <f t="shared" si="0"/>
        <v>225</v>
      </c>
      <c r="E63" s="12">
        <f t="shared" si="5"/>
        <v>158</v>
      </c>
      <c r="F63" s="12">
        <f t="shared" si="5"/>
        <v>198</v>
      </c>
      <c r="G63" s="12">
        <f t="shared" si="5"/>
        <v>252</v>
      </c>
      <c r="H63" s="12">
        <f t="shared" si="5"/>
        <v>250</v>
      </c>
      <c r="I63" s="12">
        <f t="shared" si="5"/>
        <v>243</v>
      </c>
      <c r="J63" s="12">
        <f t="shared" si="5"/>
        <v>171</v>
      </c>
      <c r="K63" s="12">
        <f t="shared" si="5"/>
        <v>158</v>
      </c>
      <c r="L63" s="12">
        <f t="shared" si="5"/>
        <v>160</v>
      </c>
      <c r="M63" s="12">
        <f t="shared" si="5"/>
        <v>252</v>
      </c>
      <c r="N63" s="12">
        <f t="shared" si="5"/>
        <v>288</v>
      </c>
      <c r="O63" s="12">
        <f t="shared" si="5"/>
        <v>306</v>
      </c>
      <c r="P63" s="12">
        <f t="shared" si="5"/>
        <v>266</v>
      </c>
    </row>
    <row r="64" spans="1:16" x14ac:dyDescent="0.25">
      <c r="A64" s="15">
        <v>58</v>
      </c>
      <c r="B64" s="24">
        <v>7200</v>
      </c>
      <c r="C64" s="13">
        <f t="shared" si="2"/>
        <v>6.6666666666666652E-2</v>
      </c>
      <c r="D64" s="12">
        <f t="shared" si="0"/>
        <v>240</v>
      </c>
      <c r="E64" s="12">
        <f t="shared" si="5"/>
        <v>168</v>
      </c>
      <c r="F64" s="12">
        <f t="shared" si="5"/>
        <v>211</v>
      </c>
      <c r="G64" s="12">
        <f t="shared" si="5"/>
        <v>269</v>
      </c>
      <c r="H64" s="12">
        <f t="shared" si="5"/>
        <v>266</v>
      </c>
      <c r="I64" s="12">
        <f t="shared" si="5"/>
        <v>259</v>
      </c>
      <c r="J64" s="12">
        <f t="shared" si="5"/>
        <v>182</v>
      </c>
      <c r="K64" s="12">
        <f t="shared" si="5"/>
        <v>168</v>
      </c>
      <c r="L64" s="12">
        <f t="shared" si="5"/>
        <v>170</v>
      </c>
      <c r="M64" s="12">
        <f t="shared" si="5"/>
        <v>269</v>
      </c>
      <c r="N64" s="12">
        <f t="shared" si="5"/>
        <v>307</v>
      </c>
      <c r="O64" s="12">
        <f t="shared" si="5"/>
        <v>326</v>
      </c>
      <c r="P64" s="12">
        <f t="shared" si="5"/>
        <v>283</v>
      </c>
    </row>
    <row r="65" spans="1:16" x14ac:dyDescent="0.25">
      <c r="A65" s="16">
        <v>59</v>
      </c>
      <c r="B65" s="23">
        <v>7710</v>
      </c>
      <c r="C65" s="13">
        <f t="shared" si="2"/>
        <v>7.0833333333333304E-2</v>
      </c>
      <c r="D65" s="12">
        <f t="shared" si="0"/>
        <v>257</v>
      </c>
      <c r="E65" s="12">
        <f t="shared" si="5"/>
        <v>180</v>
      </c>
      <c r="F65" s="12">
        <f t="shared" si="5"/>
        <v>226</v>
      </c>
      <c r="G65" s="12">
        <f t="shared" si="5"/>
        <v>288</v>
      </c>
      <c r="H65" s="12">
        <f t="shared" si="5"/>
        <v>285</v>
      </c>
      <c r="I65" s="12">
        <f t="shared" si="5"/>
        <v>278</v>
      </c>
      <c r="J65" s="12">
        <f t="shared" si="5"/>
        <v>195</v>
      </c>
      <c r="K65" s="12">
        <f t="shared" si="5"/>
        <v>180</v>
      </c>
      <c r="L65" s="12">
        <f t="shared" si="5"/>
        <v>182</v>
      </c>
      <c r="M65" s="12">
        <f t="shared" si="5"/>
        <v>288</v>
      </c>
      <c r="N65" s="12">
        <f t="shared" si="5"/>
        <v>329</v>
      </c>
      <c r="O65" s="12">
        <f t="shared" si="5"/>
        <v>350</v>
      </c>
      <c r="P65" s="12">
        <f t="shared" si="5"/>
        <v>303</v>
      </c>
    </row>
    <row r="66" spans="1:16" x14ac:dyDescent="0.25">
      <c r="A66" s="15">
        <v>60</v>
      </c>
      <c r="B66" s="24">
        <v>8280</v>
      </c>
      <c r="C66" s="13">
        <f t="shared" si="2"/>
        <v>7.3929961089494123E-2</v>
      </c>
      <c r="D66" s="12">
        <f t="shared" si="0"/>
        <v>276</v>
      </c>
      <c r="E66" s="12">
        <f t="shared" si="5"/>
        <v>193</v>
      </c>
      <c r="F66" s="12">
        <f t="shared" si="5"/>
        <v>243</v>
      </c>
      <c r="G66" s="12">
        <f t="shared" si="5"/>
        <v>309</v>
      </c>
      <c r="H66" s="12">
        <f t="shared" si="5"/>
        <v>306</v>
      </c>
      <c r="I66" s="12">
        <f t="shared" si="5"/>
        <v>298</v>
      </c>
      <c r="J66" s="12">
        <f t="shared" si="5"/>
        <v>210</v>
      </c>
      <c r="K66" s="12">
        <f t="shared" si="5"/>
        <v>193</v>
      </c>
      <c r="L66" s="12">
        <f t="shared" si="5"/>
        <v>196</v>
      </c>
      <c r="M66" s="12">
        <f t="shared" si="5"/>
        <v>309</v>
      </c>
      <c r="N66" s="12">
        <f t="shared" si="5"/>
        <v>353</v>
      </c>
      <c r="O66" s="12">
        <f t="shared" si="5"/>
        <v>375</v>
      </c>
      <c r="P66" s="12">
        <f t="shared" si="5"/>
        <v>326</v>
      </c>
    </row>
    <row r="67" spans="1:16" x14ac:dyDescent="0.25">
      <c r="A67" s="16">
        <v>61</v>
      </c>
      <c r="B67" s="23">
        <v>8880</v>
      </c>
      <c r="C67" s="13">
        <f t="shared" si="2"/>
        <v>7.2463768115942129E-2</v>
      </c>
      <c r="D67" s="12">
        <f t="shared" si="0"/>
        <v>296</v>
      </c>
      <c r="E67" s="12">
        <f t="shared" si="5"/>
        <v>207</v>
      </c>
      <c r="F67" s="12">
        <f t="shared" si="5"/>
        <v>260</v>
      </c>
      <c r="G67" s="12">
        <f t="shared" si="5"/>
        <v>332</v>
      </c>
      <c r="H67" s="12">
        <f t="shared" si="5"/>
        <v>329</v>
      </c>
      <c r="I67" s="12">
        <f t="shared" si="5"/>
        <v>320</v>
      </c>
      <c r="J67" s="12">
        <f t="shared" si="5"/>
        <v>225</v>
      </c>
      <c r="K67" s="12">
        <f t="shared" si="5"/>
        <v>207</v>
      </c>
      <c r="L67" s="12">
        <f t="shared" si="5"/>
        <v>210</v>
      </c>
      <c r="M67" s="12">
        <f t="shared" si="5"/>
        <v>332</v>
      </c>
      <c r="N67" s="12">
        <f t="shared" si="5"/>
        <v>379</v>
      </c>
      <c r="O67" s="12">
        <f t="shared" si="5"/>
        <v>403</v>
      </c>
      <c r="P67" s="12">
        <f t="shared" si="5"/>
        <v>349</v>
      </c>
    </row>
    <row r="68" spans="1:16" x14ac:dyDescent="0.25">
      <c r="A68" s="15">
        <v>62</v>
      </c>
      <c r="B68" s="24">
        <v>9540</v>
      </c>
      <c r="C68" s="13">
        <f t="shared" si="2"/>
        <v>7.4324324324324342E-2</v>
      </c>
      <c r="D68" s="12">
        <f t="shared" si="0"/>
        <v>318</v>
      </c>
      <c r="E68" s="12">
        <f t="shared" si="5"/>
        <v>223</v>
      </c>
      <c r="F68" s="12">
        <f t="shared" si="5"/>
        <v>280</v>
      </c>
      <c r="G68" s="12">
        <f t="shared" si="5"/>
        <v>356</v>
      </c>
      <c r="H68" s="12">
        <f t="shared" si="5"/>
        <v>353</v>
      </c>
      <c r="I68" s="12">
        <f t="shared" si="5"/>
        <v>343</v>
      </c>
      <c r="J68" s="12">
        <f t="shared" si="5"/>
        <v>242</v>
      </c>
      <c r="K68" s="12">
        <f t="shared" si="5"/>
        <v>223</v>
      </c>
      <c r="L68" s="12">
        <f t="shared" si="5"/>
        <v>226</v>
      </c>
      <c r="M68" s="12">
        <f t="shared" si="5"/>
        <v>356</v>
      </c>
      <c r="N68" s="12">
        <f t="shared" si="5"/>
        <v>407</v>
      </c>
      <c r="O68" s="12">
        <f t="shared" si="5"/>
        <v>432</v>
      </c>
      <c r="P68" s="12">
        <f t="shared" si="5"/>
        <v>375</v>
      </c>
    </row>
    <row r="69" spans="1:16" x14ac:dyDescent="0.25">
      <c r="A69" s="16">
        <v>63</v>
      </c>
      <c r="B69" s="23">
        <v>10230</v>
      </c>
      <c r="C69" s="13">
        <f t="shared" si="2"/>
        <v>7.2327044025157328E-2</v>
      </c>
      <c r="D69" s="12">
        <f t="shared" si="0"/>
        <v>341</v>
      </c>
      <c r="E69" s="12">
        <f t="shared" si="5"/>
        <v>239</v>
      </c>
      <c r="F69" s="12">
        <f t="shared" si="5"/>
        <v>300</v>
      </c>
      <c r="G69" s="12">
        <f t="shared" si="5"/>
        <v>382</v>
      </c>
      <c r="H69" s="12">
        <f t="shared" si="5"/>
        <v>379</v>
      </c>
      <c r="I69" s="12">
        <f t="shared" si="5"/>
        <v>368</v>
      </c>
      <c r="J69" s="12">
        <f t="shared" si="5"/>
        <v>259</v>
      </c>
      <c r="K69" s="12">
        <f t="shared" si="5"/>
        <v>239</v>
      </c>
      <c r="L69" s="12">
        <f t="shared" si="5"/>
        <v>242</v>
      </c>
      <c r="M69" s="12">
        <f t="shared" si="5"/>
        <v>382</v>
      </c>
      <c r="N69" s="12">
        <f t="shared" si="5"/>
        <v>436</v>
      </c>
      <c r="O69" s="12">
        <f t="shared" si="5"/>
        <v>464</v>
      </c>
      <c r="P69" s="12">
        <f t="shared" si="5"/>
        <v>402</v>
      </c>
    </row>
    <row r="70" spans="1:16" x14ac:dyDescent="0.25">
      <c r="A70" s="15">
        <v>64</v>
      </c>
      <c r="B70" s="24">
        <v>10980</v>
      </c>
      <c r="C70" s="13">
        <f t="shared" si="2"/>
        <v>7.3313782991202281E-2</v>
      </c>
      <c r="D70" s="12">
        <f t="shared" si="0"/>
        <v>366</v>
      </c>
      <c r="E70" s="12">
        <f t="shared" si="5"/>
        <v>256</v>
      </c>
      <c r="F70" s="12">
        <f t="shared" si="5"/>
        <v>322</v>
      </c>
      <c r="G70" s="12">
        <f t="shared" si="5"/>
        <v>410</v>
      </c>
      <c r="H70" s="12">
        <f t="shared" si="5"/>
        <v>406</v>
      </c>
      <c r="I70" s="12">
        <f t="shared" si="5"/>
        <v>395</v>
      </c>
      <c r="J70" s="12">
        <f t="shared" si="5"/>
        <v>278</v>
      </c>
      <c r="K70" s="12">
        <f t="shared" si="5"/>
        <v>256</v>
      </c>
      <c r="L70" s="12">
        <f t="shared" si="5"/>
        <v>260</v>
      </c>
      <c r="M70" s="12">
        <f t="shared" si="5"/>
        <v>410</v>
      </c>
      <c r="N70" s="12">
        <f t="shared" si="5"/>
        <v>468</v>
      </c>
      <c r="O70" s="12">
        <f t="shared" si="5"/>
        <v>498</v>
      </c>
      <c r="P70" s="12">
        <f t="shared" si="5"/>
        <v>432</v>
      </c>
    </row>
    <row r="71" spans="1:16" x14ac:dyDescent="0.25">
      <c r="A71" s="16">
        <v>65</v>
      </c>
      <c r="B71" s="23">
        <v>11790</v>
      </c>
      <c r="C71" s="13">
        <f t="shared" si="2"/>
        <v>7.3770491803278659E-2</v>
      </c>
      <c r="D71" s="12">
        <f t="shared" ref="D71:D105" si="6">B71/30</f>
        <v>393</v>
      </c>
      <c r="E71" s="12">
        <f t="shared" ref="E71:P86" si="7">ROUND($D71*E$5/100,0)</f>
        <v>275</v>
      </c>
      <c r="F71" s="12">
        <f t="shared" si="7"/>
        <v>346</v>
      </c>
      <c r="G71" s="12">
        <f t="shared" si="7"/>
        <v>440</v>
      </c>
      <c r="H71" s="12">
        <f t="shared" si="7"/>
        <v>436</v>
      </c>
      <c r="I71" s="12">
        <f t="shared" si="7"/>
        <v>424</v>
      </c>
      <c r="J71" s="12">
        <f t="shared" si="7"/>
        <v>299</v>
      </c>
      <c r="K71" s="12">
        <f t="shared" si="7"/>
        <v>275</v>
      </c>
      <c r="L71" s="12">
        <f t="shared" si="7"/>
        <v>279</v>
      </c>
      <c r="M71" s="12">
        <f t="shared" si="7"/>
        <v>440</v>
      </c>
      <c r="N71" s="12">
        <f t="shared" si="7"/>
        <v>503</v>
      </c>
      <c r="O71" s="12">
        <f t="shared" si="7"/>
        <v>534</v>
      </c>
      <c r="P71" s="12">
        <f t="shared" si="7"/>
        <v>464</v>
      </c>
    </row>
    <row r="72" spans="1:16" x14ac:dyDescent="0.25">
      <c r="A72" s="15">
        <v>66</v>
      </c>
      <c r="B72" s="24">
        <v>12600</v>
      </c>
      <c r="C72" s="13">
        <f t="shared" si="2"/>
        <v>6.8702290076335881E-2</v>
      </c>
      <c r="D72" s="12">
        <f t="shared" si="6"/>
        <v>420</v>
      </c>
      <c r="E72" s="12">
        <f t="shared" si="7"/>
        <v>294</v>
      </c>
      <c r="F72" s="12">
        <f t="shared" si="7"/>
        <v>370</v>
      </c>
      <c r="G72" s="12">
        <f t="shared" si="7"/>
        <v>470</v>
      </c>
      <c r="H72" s="12">
        <f t="shared" si="7"/>
        <v>466</v>
      </c>
      <c r="I72" s="12">
        <f t="shared" si="7"/>
        <v>454</v>
      </c>
      <c r="J72" s="12">
        <f t="shared" si="7"/>
        <v>319</v>
      </c>
      <c r="K72" s="12">
        <f t="shared" si="7"/>
        <v>294</v>
      </c>
      <c r="L72" s="12">
        <f t="shared" si="7"/>
        <v>298</v>
      </c>
      <c r="M72" s="12">
        <f t="shared" si="7"/>
        <v>470</v>
      </c>
      <c r="N72" s="12">
        <f t="shared" si="7"/>
        <v>538</v>
      </c>
      <c r="O72" s="12">
        <f t="shared" si="7"/>
        <v>571</v>
      </c>
      <c r="P72" s="12">
        <f t="shared" si="7"/>
        <v>496</v>
      </c>
    </row>
    <row r="73" spans="1:16" x14ac:dyDescent="0.25">
      <c r="A73" s="16">
        <v>67</v>
      </c>
      <c r="B73" s="23">
        <v>13530</v>
      </c>
      <c r="C73" s="13">
        <f t="shared" ref="C73:C105" si="8">B73/B72-1</f>
        <v>7.3809523809523769E-2</v>
      </c>
      <c r="D73" s="12">
        <f t="shared" si="6"/>
        <v>451</v>
      </c>
      <c r="E73" s="12">
        <f t="shared" si="7"/>
        <v>316</v>
      </c>
      <c r="F73" s="12">
        <f t="shared" si="7"/>
        <v>397</v>
      </c>
      <c r="G73" s="12">
        <f t="shared" si="7"/>
        <v>505</v>
      </c>
      <c r="H73" s="12">
        <f t="shared" si="7"/>
        <v>501</v>
      </c>
      <c r="I73" s="12">
        <f t="shared" si="7"/>
        <v>487</v>
      </c>
      <c r="J73" s="12">
        <f t="shared" si="7"/>
        <v>343</v>
      </c>
      <c r="K73" s="12">
        <f t="shared" si="7"/>
        <v>316</v>
      </c>
      <c r="L73" s="12">
        <f t="shared" si="7"/>
        <v>320</v>
      </c>
      <c r="M73" s="12">
        <f t="shared" si="7"/>
        <v>505</v>
      </c>
      <c r="N73" s="12">
        <f t="shared" si="7"/>
        <v>577</v>
      </c>
      <c r="O73" s="12">
        <f t="shared" si="7"/>
        <v>613</v>
      </c>
      <c r="P73" s="12">
        <f t="shared" si="7"/>
        <v>532</v>
      </c>
    </row>
    <row r="74" spans="1:16" x14ac:dyDescent="0.25">
      <c r="A74" s="15">
        <v>68</v>
      </c>
      <c r="B74" s="24">
        <v>14520</v>
      </c>
      <c r="C74" s="13">
        <f t="shared" si="8"/>
        <v>7.3170731707317138E-2</v>
      </c>
      <c r="D74" s="12">
        <f t="shared" si="6"/>
        <v>484</v>
      </c>
      <c r="E74" s="12">
        <f t="shared" si="7"/>
        <v>339</v>
      </c>
      <c r="F74" s="12">
        <f t="shared" si="7"/>
        <v>426</v>
      </c>
      <c r="G74" s="12">
        <f t="shared" si="7"/>
        <v>542</v>
      </c>
      <c r="H74" s="12">
        <f t="shared" si="7"/>
        <v>537</v>
      </c>
      <c r="I74" s="12">
        <f t="shared" si="7"/>
        <v>523</v>
      </c>
      <c r="J74" s="12">
        <f t="shared" si="7"/>
        <v>368</v>
      </c>
      <c r="K74" s="12">
        <f t="shared" si="7"/>
        <v>339</v>
      </c>
      <c r="L74" s="12">
        <f t="shared" si="7"/>
        <v>344</v>
      </c>
      <c r="M74" s="12">
        <f t="shared" si="7"/>
        <v>542</v>
      </c>
      <c r="N74" s="12">
        <f t="shared" si="7"/>
        <v>620</v>
      </c>
      <c r="O74" s="12">
        <f t="shared" si="7"/>
        <v>658</v>
      </c>
      <c r="P74" s="12">
        <f t="shared" si="7"/>
        <v>571</v>
      </c>
    </row>
    <row r="75" spans="1:16" x14ac:dyDescent="0.25">
      <c r="A75" s="16">
        <v>69</v>
      </c>
      <c r="B75" s="23">
        <v>15510</v>
      </c>
      <c r="C75" s="13">
        <f t="shared" si="8"/>
        <v>6.8181818181818121E-2</v>
      </c>
      <c r="D75" s="12">
        <f t="shared" si="6"/>
        <v>517</v>
      </c>
      <c r="E75" s="12">
        <f t="shared" si="7"/>
        <v>362</v>
      </c>
      <c r="F75" s="12">
        <f t="shared" si="7"/>
        <v>455</v>
      </c>
      <c r="G75" s="12">
        <f t="shared" si="7"/>
        <v>579</v>
      </c>
      <c r="H75" s="12">
        <f t="shared" si="7"/>
        <v>574</v>
      </c>
      <c r="I75" s="12">
        <f t="shared" si="7"/>
        <v>558</v>
      </c>
      <c r="J75" s="12">
        <f t="shared" si="7"/>
        <v>393</v>
      </c>
      <c r="K75" s="12">
        <f t="shared" si="7"/>
        <v>362</v>
      </c>
      <c r="L75" s="12">
        <f t="shared" si="7"/>
        <v>367</v>
      </c>
      <c r="M75" s="12">
        <f t="shared" si="7"/>
        <v>579</v>
      </c>
      <c r="N75" s="12">
        <f t="shared" si="7"/>
        <v>662</v>
      </c>
      <c r="O75" s="12">
        <f t="shared" si="7"/>
        <v>703</v>
      </c>
      <c r="P75" s="12">
        <f t="shared" si="7"/>
        <v>610</v>
      </c>
    </row>
    <row r="76" spans="1:16" x14ac:dyDescent="0.25">
      <c r="A76" s="15">
        <v>70</v>
      </c>
      <c r="B76" s="24">
        <v>16620</v>
      </c>
      <c r="C76" s="13">
        <f t="shared" si="8"/>
        <v>7.1566731141199158E-2</v>
      </c>
      <c r="D76" s="12">
        <f t="shared" si="6"/>
        <v>554</v>
      </c>
      <c r="E76" s="12">
        <f t="shared" si="7"/>
        <v>388</v>
      </c>
      <c r="F76" s="12">
        <f t="shared" si="7"/>
        <v>488</v>
      </c>
      <c r="G76" s="12">
        <f t="shared" si="7"/>
        <v>620</v>
      </c>
      <c r="H76" s="12">
        <f t="shared" si="7"/>
        <v>615</v>
      </c>
      <c r="I76" s="12">
        <f t="shared" si="7"/>
        <v>598</v>
      </c>
      <c r="J76" s="12">
        <f t="shared" si="7"/>
        <v>421</v>
      </c>
      <c r="K76" s="12">
        <f t="shared" si="7"/>
        <v>388</v>
      </c>
      <c r="L76" s="12">
        <f t="shared" si="7"/>
        <v>393</v>
      </c>
      <c r="M76" s="12">
        <f t="shared" si="7"/>
        <v>620</v>
      </c>
      <c r="N76" s="12">
        <f t="shared" si="7"/>
        <v>709</v>
      </c>
      <c r="O76" s="12">
        <f t="shared" si="7"/>
        <v>753</v>
      </c>
      <c r="P76" s="12">
        <f t="shared" si="7"/>
        <v>654</v>
      </c>
    </row>
    <row r="77" spans="1:16" x14ac:dyDescent="0.25">
      <c r="A77" s="16">
        <v>71</v>
      </c>
      <c r="B77" s="23">
        <v>17790</v>
      </c>
      <c r="C77" s="13">
        <f t="shared" si="8"/>
        <v>7.0397111913357291E-2</v>
      </c>
      <c r="D77" s="12">
        <f t="shared" si="6"/>
        <v>593</v>
      </c>
      <c r="E77" s="12">
        <f t="shared" si="7"/>
        <v>415</v>
      </c>
      <c r="F77" s="12">
        <f t="shared" si="7"/>
        <v>522</v>
      </c>
      <c r="G77" s="12">
        <f t="shared" si="7"/>
        <v>664</v>
      </c>
      <c r="H77" s="12">
        <f t="shared" si="7"/>
        <v>658</v>
      </c>
      <c r="I77" s="12">
        <f t="shared" si="7"/>
        <v>640</v>
      </c>
      <c r="J77" s="12">
        <f t="shared" si="7"/>
        <v>451</v>
      </c>
      <c r="K77" s="12">
        <f t="shared" si="7"/>
        <v>415</v>
      </c>
      <c r="L77" s="12">
        <f t="shared" si="7"/>
        <v>421</v>
      </c>
      <c r="M77" s="12">
        <f t="shared" si="7"/>
        <v>664</v>
      </c>
      <c r="N77" s="12">
        <f t="shared" si="7"/>
        <v>759</v>
      </c>
      <c r="O77" s="12">
        <f t="shared" si="7"/>
        <v>806</v>
      </c>
      <c r="P77" s="12">
        <f t="shared" si="7"/>
        <v>700</v>
      </c>
    </row>
    <row r="78" spans="1:16" x14ac:dyDescent="0.25">
      <c r="A78" s="15">
        <v>72</v>
      </c>
      <c r="B78" s="24">
        <v>19080</v>
      </c>
      <c r="C78" s="13">
        <f t="shared" si="8"/>
        <v>7.2512647554806131E-2</v>
      </c>
      <c r="D78" s="12">
        <f t="shared" si="6"/>
        <v>636</v>
      </c>
      <c r="E78" s="12">
        <f t="shared" si="7"/>
        <v>445</v>
      </c>
      <c r="F78" s="12">
        <f t="shared" si="7"/>
        <v>560</v>
      </c>
      <c r="G78" s="12">
        <f t="shared" si="7"/>
        <v>712</v>
      </c>
      <c r="H78" s="12">
        <f t="shared" si="7"/>
        <v>706</v>
      </c>
      <c r="I78" s="12">
        <f t="shared" si="7"/>
        <v>687</v>
      </c>
      <c r="J78" s="12">
        <f t="shared" si="7"/>
        <v>483</v>
      </c>
      <c r="K78" s="12">
        <f t="shared" si="7"/>
        <v>445</v>
      </c>
      <c r="L78" s="12">
        <f t="shared" si="7"/>
        <v>452</v>
      </c>
      <c r="M78" s="12">
        <f t="shared" si="7"/>
        <v>712</v>
      </c>
      <c r="N78" s="12">
        <f t="shared" si="7"/>
        <v>814</v>
      </c>
      <c r="O78" s="12">
        <f t="shared" si="7"/>
        <v>865</v>
      </c>
      <c r="P78" s="12">
        <f t="shared" si="7"/>
        <v>750</v>
      </c>
    </row>
    <row r="79" spans="1:16" x14ac:dyDescent="0.25">
      <c r="A79" s="16">
        <v>73</v>
      </c>
      <c r="B79" s="23">
        <v>20490</v>
      </c>
      <c r="C79" s="13">
        <f t="shared" si="8"/>
        <v>7.3899371069182429E-2</v>
      </c>
      <c r="D79" s="12">
        <f t="shared" si="6"/>
        <v>683</v>
      </c>
      <c r="E79" s="12">
        <f t="shared" si="7"/>
        <v>478</v>
      </c>
      <c r="F79" s="12">
        <f t="shared" si="7"/>
        <v>601</v>
      </c>
      <c r="G79" s="12">
        <f t="shared" si="7"/>
        <v>765</v>
      </c>
      <c r="H79" s="12">
        <f t="shared" si="7"/>
        <v>758</v>
      </c>
      <c r="I79" s="12">
        <f t="shared" si="7"/>
        <v>738</v>
      </c>
      <c r="J79" s="12">
        <f t="shared" si="7"/>
        <v>519</v>
      </c>
      <c r="K79" s="12">
        <f t="shared" si="7"/>
        <v>478</v>
      </c>
      <c r="L79" s="12">
        <f t="shared" si="7"/>
        <v>485</v>
      </c>
      <c r="M79" s="12">
        <f t="shared" si="7"/>
        <v>765</v>
      </c>
      <c r="N79" s="12">
        <f t="shared" si="7"/>
        <v>874</v>
      </c>
      <c r="O79" s="12">
        <f t="shared" si="7"/>
        <v>929</v>
      </c>
      <c r="P79" s="12">
        <f t="shared" si="7"/>
        <v>806</v>
      </c>
    </row>
    <row r="80" spans="1:16" x14ac:dyDescent="0.25">
      <c r="A80" s="15">
        <v>74</v>
      </c>
      <c r="B80" s="24">
        <v>22020</v>
      </c>
      <c r="C80" s="13">
        <f t="shared" si="8"/>
        <v>7.4670571010248876E-2</v>
      </c>
      <c r="D80" s="12">
        <f t="shared" si="6"/>
        <v>734</v>
      </c>
      <c r="E80" s="12">
        <f t="shared" si="7"/>
        <v>514</v>
      </c>
      <c r="F80" s="12">
        <f t="shared" si="7"/>
        <v>646</v>
      </c>
      <c r="G80" s="12">
        <f t="shared" si="7"/>
        <v>822</v>
      </c>
      <c r="H80" s="12">
        <f t="shared" si="7"/>
        <v>815</v>
      </c>
      <c r="I80" s="12">
        <f t="shared" si="7"/>
        <v>793</v>
      </c>
      <c r="J80" s="12">
        <f t="shared" si="7"/>
        <v>558</v>
      </c>
      <c r="K80" s="12">
        <f t="shared" si="7"/>
        <v>514</v>
      </c>
      <c r="L80" s="12">
        <f t="shared" si="7"/>
        <v>521</v>
      </c>
      <c r="M80" s="12">
        <f t="shared" si="7"/>
        <v>822</v>
      </c>
      <c r="N80" s="12">
        <f t="shared" si="7"/>
        <v>940</v>
      </c>
      <c r="O80" s="12">
        <f t="shared" si="7"/>
        <v>998</v>
      </c>
      <c r="P80" s="12">
        <f t="shared" si="7"/>
        <v>866</v>
      </c>
    </row>
    <row r="81" spans="1:16" x14ac:dyDescent="0.25">
      <c r="A81" s="16">
        <v>75</v>
      </c>
      <c r="B81" s="23">
        <v>23460</v>
      </c>
      <c r="C81" s="13">
        <f t="shared" si="8"/>
        <v>6.5395095367847489E-2</v>
      </c>
      <c r="D81" s="12">
        <f t="shared" si="6"/>
        <v>782</v>
      </c>
      <c r="E81" s="12">
        <f t="shared" si="7"/>
        <v>547</v>
      </c>
      <c r="F81" s="12">
        <f t="shared" si="7"/>
        <v>688</v>
      </c>
      <c r="G81" s="12">
        <f t="shared" si="7"/>
        <v>876</v>
      </c>
      <c r="H81" s="12">
        <f t="shared" si="7"/>
        <v>868</v>
      </c>
      <c r="I81" s="12">
        <f t="shared" si="7"/>
        <v>845</v>
      </c>
      <c r="J81" s="12">
        <f t="shared" si="7"/>
        <v>594</v>
      </c>
      <c r="K81" s="12">
        <f t="shared" si="7"/>
        <v>547</v>
      </c>
      <c r="L81" s="12">
        <f t="shared" si="7"/>
        <v>555</v>
      </c>
      <c r="M81" s="12">
        <f t="shared" si="7"/>
        <v>876</v>
      </c>
      <c r="N81" s="12">
        <f t="shared" si="7"/>
        <v>1001</v>
      </c>
      <c r="O81" s="12">
        <f t="shared" si="7"/>
        <v>1064</v>
      </c>
      <c r="P81" s="12">
        <f t="shared" si="7"/>
        <v>923</v>
      </c>
    </row>
    <row r="82" spans="1:16" x14ac:dyDescent="0.25">
      <c r="A82" s="15">
        <v>76</v>
      </c>
      <c r="B82" s="24">
        <v>25140</v>
      </c>
      <c r="C82" s="13">
        <f t="shared" si="8"/>
        <v>7.1611253196930846E-2</v>
      </c>
      <c r="D82" s="12">
        <f t="shared" si="6"/>
        <v>838</v>
      </c>
      <c r="E82" s="12">
        <f t="shared" si="7"/>
        <v>587</v>
      </c>
      <c r="F82" s="12">
        <f t="shared" si="7"/>
        <v>737</v>
      </c>
      <c r="G82" s="12">
        <f t="shared" si="7"/>
        <v>939</v>
      </c>
      <c r="H82" s="12">
        <f t="shared" si="7"/>
        <v>930</v>
      </c>
      <c r="I82" s="12">
        <f t="shared" si="7"/>
        <v>905</v>
      </c>
      <c r="J82" s="12">
        <f t="shared" si="7"/>
        <v>637</v>
      </c>
      <c r="K82" s="12">
        <f t="shared" si="7"/>
        <v>587</v>
      </c>
      <c r="L82" s="12">
        <f t="shared" si="7"/>
        <v>595</v>
      </c>
      <c r="M82" s="12">
        <f t="shared" si="7"/>
        <v>939</v>
      </c>
      <c r="N82" s="12">
        <f t="shared" si="7"/>
        <v>1073</v>
      </c>
      <c r="O82" s="12">
        <f t="shared" si="7"/>
        <v>1140</v>
      </c>
      <c r="P82" s="12">
        <f t="shared" si="7"/>
        <v>989</v>
      </c>
    </row>
    <row r="83" spans="1:16" x14ac:dyDescent="0.25">
      <c r="A83" s="16">
        <v>77</v>
      </c>
      <c r="B83" s="23">
        <v>27000</v>
      </c>
      <c r="C83" s="13">
        <f t="shared" si="8"/>
        <v>7.398568019093088E-2</v>
      </c>
      <c r="D83" s="12">
        <f t="shared" si="6"/>
        <v>900</v>
      </c>
      <c r="E83" s="12">
        <f t="shared" si="7"/>
        <v>630</v>
      </c>
      <c r="F83" s="12">
        <f t="shared" si="7"/>
        <v>792</v>
      </c>
      <c r="G83" s="12">
        <f t="shared" si="7"/>
        <v>1008</v>
      </c>
      <c r="H83" s="12">
        <f t="shared" si="7"/>
        <v>999</v>
      </c>
      <c r="I83" s="12">
        <f t="shared" si="7"/>
        <v>972</v>
      </c>
      <c r="J83" s="12">
        <f t="shared" si="7"/>
        <v>684</v>
      </c>
      <c r="K83" s="12">
        <f t="shared" si="7"/>
        <v>630</v>
      </c>
      <c r="L83" s="12">
        <f t="shared" si="7"/>
        <v>639</v>
      </c>
      <c r="M83" s="12">
        <f t="shared" si="7"/>
        <v>1008</v>
      </c>
      <c r="N83" s="12">
        <f t="shared" si="7"/>
        <v>1152</v>
      </c>
      <c r="O83" s="12">
        <f t="shared" si="7"/>
        <v>1224</v>
      </c>
      <c r="P83" s="12">
        <f t="shared" si="7"/>
        <v>1062</v>
      </c>
    </row>
    <row r="84" spans="1:16" x14ac:dyDescent="0.25">
      <c r="A84" s="15">
        <v>78</v>
      </c>
      <c r="B84" s="24">
        <v>28800</v>
      </c>
      <c r="C84" s="13">
        <f t="shared" si="8"/>
        <v>6.6666666666666652E-2</v>
      </c>
      <c r="D84" s="12">
        <f t="shared" si="6"/>
        <v>960</v>
      </c>
      <c r="E84" s="12">
        <f t="shared" si="7"/>
        <v>672</v>
      </c>
      <c r="F84" s="12">
        <f t="shared" si="7"/>
        <v>845</v>
      </c>
      <c r="G84" s="12">
        <f t="shared" si="7"/>
        <v>1075</v>
      </c>
      <c r="H84" s="12">
        <f t="shared" si="7"/>
        <v>1066</v>
      </c>
      <c r="I84" s="12">
        <f t="shared" si="7"/>
        <v>1037</v>
      </c>
      <c r="J84" s="12">
        <f t="shared" si="7"/>
        <v>730</v>
      </c>
      <c r="K84" s="12">
        <f t="shared" si="7"/>
        <v>672</v>
      </c>
      <c r="L84" s="12">
        <f t="shared" si="7"/>
        <v>682</v>
      </c>
      <c r="M84" s="12">
        <f t="shared" si="7"/>
        <v>1075</v>
      </c>
      <c r="N84" s="12">
        <f t="shared" si="7"/>
        <v>1229</v>
      </c>
      <c r="O84" s="12">
        <f t="shared" si="7"/>
        <v>1306</v>
      </c>
      <c r="P84" s="12">
        <f t="shared" si="7"/>
        <v>1133</v>
      </c>
    </row>
    <row r="85" spans="1:16" x14ac:dyDescent="0.25">
      <c r="A85" s="16">
        <v>79</v>
      </c>
      <c r="B85" s="23">
        <v>30810</v>
      </c>
      <c r="C85" s="13">
        <f t="shared" si="8"/>
        <v>6.9791666666666696E-2</v>
      </c>
      <c r="D85" s="12">
        <f t="shared" si="6"/>
        <v>1027</v>
      </c>
      <c r="E85" s="12">
        <f t="shared" si="7"/>
        <v>719</v>
      </c>
      <c r="F85" s="12">
        <f t="shared" si="7"/>
        <v>904</v>
      </c>
      <c r="G85" s="12">
        <f t="shared" si="7"/>
        <v>1150</v>
      </c>
      <c r="H85" s="12">
        <f t="shared" si="7"/>
        <v>1140</v>
      </c>
      <c r="I85" s="12">
        <f t="shared" si="7"/>
        <v>1109</v>
      </c>
      <c r="J85" s="12">
        <f t="shared" si="7"/>
        <v>781</v>
      </c>
      <c r="K85" s="12">
        <f t="shared" si="7"/>
        <v>719</v>
      </c>
      <c r="L85" s="12">
        <f t="shared" si="7"/>
        <v>729</v>
      </c>
      <c r="M85" s="12">
        <f t="shared" si="7"/>
        <v>1150</v>
      </c>
      <c r="N85" s="12">
        <f t="shared" si="7"/>
        <v>1315</v>
      </c>
      <c r="O85" s="12">
        <f t="shared" si="7"/>
        <v>1397</v>
      </c>
      <c r="P85" s="12">
        <f t="shared" si="7"/>
        <v>1212</v>
      </c>
    </row>
    <row r="86" spans="1:16" x14ac:dyDescent="0.25">
      <c r="A86" s="15">
        <v>80</v>
      </c>
      <c r="B86" s="24">
        <v>33090</v>
      </c>
      <c r="C86" s="13">
        <f t="shared" si="8"/>
        <v>7.4001947419668923E-2</v>
      </c>
      <c r="D86" s="12">
        <f t="shared" si="6"/>
        <v>1103</v>
      </c>
      <c r="E86" s="12">
        <f t="shared" si="7"/>
        <v>772</v>
      </c>
      <c r="F86" s="12">
        <f t="shared" si="7"/>
        <v>971</v>
      </c>
      <c r="G86" s="12">
        <f t="shared" si="7"/>
        <v>1235</v>
      </c>
      <c r="H86" s="12">
        <f t="shared" si="7"/>
        <v>1224</v>
      </c>
      <c r="I86" s="12">
        <f t="shared" si="7"/>
        <v>1191</v>
      </c>
      <c r="J86" s="12">
        <f t="shared" si="7"/>
        <v>838</v>
      </c>
      <c r="K86" s="12">
        <f t="shared" si="7"/>
        <v>772</v>
      </c>
      <c r="L86" s="12">
        <f t="shared" si="7"/>
        <v>783</v>
      </c>
      <c r="M86" s="12">
        <f t="shared" si="7"/>
        <v>1235</v>
      </c>
      <c r="N86" s="12">
        <f t="shared" si="7"/>
        <v>1412</v>
      </c>
      <c r="O86" s="12">
        <f t="shared" si="7"/>
        <v>1500</v>
      </c>
      <c r="P86" s="12">
        <f t="shared" si="7"/>
        <v>1302</v>
      </c>
    </row>
    <row r="87" spans="1:16" x14ac:dyDescent="0.25">
      <c r="A87" s="16">
        <v>81</v>
      </c>
      <c r="B87" s="23">
        <v>35400</v>
      </c>
      <c r="C87" s="13">
        <f t="shared" si="8"/>
        <v>6.9809610154125012E-2</v>
      </c>
      <c r="D87" s="12">
        <f t="shared" si="6"/>
        <v>1180</v>
      </c>
      <c r="E87" s="12">
        <f t="shared" ref="E87:P102" si="9">ROUND($D87*E$5/100,0)</f>
        <v>826</v>
      </c>
      <c r="F87" s="12">
        <f t="shared" si="9"/>
        <v>1038</v>
      </c>
      <c r="G87" s="12">
        <f t="shared" si="9"/>
        <v>1322</v>
      </c>
      <c r="H87" s="12">
        <f t="shared" si="9"/>
        <v>1310</v>
      </c>
      <c r="I87" s="12">
        <f t="shared" si="9"/>
        <v>1274</v>
      </c>
      <c r="J87" s="12">
        <f t="shared" si="9"/>
        <v>897</v>
      </c>
      <c r="K87" s="12">
        <f t="shared" si="9"/>
        <v>826</v>
      </c>
      <c r="L87" s="12">
        <f t="shared" si="9"/>
        <v>838</v>
      </c>
      <c r="M87" s="12">
        <f t="shared" si="9"/>
        <v>1322</v>
      </c>
      <c r="N87" s="12">
        <f t="shared" si="9"/>
        <v>1510</v>
      </c>
      <c r="O87" s="12">
        <f t="shared" si="9"/>
        <v>1605</v>
      </c>
      <c r="P87" s="12">
        <f t="shared" si="9"/>
        <v>1392</v>
      </c>
    </row>
    <row r="88" spans="1:16" x14ac:dyDescent="0.25">
      <c r="A88" s="15">
        <v>82</v>
      </c>
      <c r="B88" s="24">
        <v>38010</v>
      </c>
      <c r="C88" s="13">
        <f t="shared" si="8"/>
        <v>7.3728813559321926E-2</v>
      </c>
      <c r="D88" s="12">
        <f t="shared" si="6"/>
        <v>1267</v>
      </c>
      <c r="E88" s="12">
        <f t="shared" si="9"/>
        <v>887</v>
      </c>
      <c r="F88" s="12">
        <f t="shared" si="9"/>
        <v>1115</v>
      </c>
      <c r="G88" s="12">
        <f t="shared" si="9"/>
        <v>1419</v>
      </c>
      <c r="H88" s="12">
        <f t="shared" si="9"/>
        <v>1406</v>
      </c>
      <c r="I88" s="12">
        <f t="shared" si="9"/>
        <v>1368</v>
      </c>
      <c r="J88" s="12">
        <f t="shared" si="9"/>
        <v>963</v>
      </c>
      <c r="K88" s="12">
        <f t="shared" si="9"/>
        <v>887</v>
      </c>
      <c r="L88" s="12">
        <f t="shared" si="9"/>
        <v>900</v>
      </c>
      <c r="M88" s="12">
        <f t="shared" si="9"/>
        <v>1419</v>
      </c>
      <c r="N88" s="12">
        <f t="shared" si="9"/>
        <v>1622</v>
      </c>
      <c r="O88" s="12">
        <f t="shared" si="9"/>
        <v>1723</v>
      </c>
      <c r="P88" s="12">
        <f t="shared" si="9"/>
        <v>1495</v>
      </c>
    </row>
    <row r="89" spans="1:16" x14ac:dyDescent="0.25">
      <c r="A89" s="16">
        <v>83</v>
      </c>
      <c r="B89" s="23">
        <v>40860</v>
      </c>
      <c r="C89" s="13">
        <f t="shared" si="8"/>
        <v>7.4980268350434143E-2</v>
      </c>
      <c r="D89" s="12">
        <f t="shared" si="6"/>
        <v>1362</v>
      </c>
      <c r="E89" s="12">
        <f t="shared" si="9"/>
        <v>953</v>
      </c>
      <c r="F89" s="12">
        <f t="shared" si="9"/>
        <v>1199</v>
      </c>
      <c r="G89" s="12">
        <f t="shared" si="9"/>
        <v>1525</v>
      </c>
      <c r="H89" s="12">
        <f t="shared" si="9"/>
        <v>1512</v>
      </c>
      <c r="I89" s="12">
        <f t="shared" si="9"/>
        <v>1471</v>
      </c>
      <c r="J89" s="12">
        <f t="shared" si="9"/>
        <v>1035</v>
      </c>
      <c r="K89" s="12">
        <f t="shared" si="9"/>
        <v>953</v>
      </c>
      <c r="L89" s="12">
        <f t="shared" si="9"/>
        <v>967</v>
      </c>
      <c r="M89" s="12">
        <f t="shared" si="9"/>
        <v>1525</v>
      </c>
      <c r="N89" s="12">
        <f t="shared" si="9"/>
        <v>1743</v>
      </c>
      <c r="O89" s="12">
        <f t="shared" si="9"/>
        <v>1852</v>
      </c>
      <c r="P89" s="12">
        <f t="shared" si="9"/>
        <v>1607</v>
      </c>
    </row>
    <row r="90" spans="1:16" x14ac:dyDescent="0.25">
      <c r="A90" s="15">
        <v>84</v>
      </c>
      <c r="B90" s="24">
        <v>43830</v>
      </c>
      <c r="C90" s="13">
        <f t="shared" si="8"/>
        <v>7.2687224669603534E-2</v>
      </c>
      <c r="D90" s="12">
        <f t="shared" si="6"/>
        <v>1461</v>
      </c>
      <c r="E90" s="12">
        <f t="shared" si="9"/>
        <v>1023</v>
      </c>
      <c r="F90" s="12">
        <f t="shared" si="9"/>
        <v>1286</v>
      </c>
      <c r="G90" s="12">
        <f t="shared" si="9"/>
        <v>1636</v>
      </c>
      <c r="H90" s="12">
        <f t="shared" si="9"/>
        <v>1622</v>
      </c>
      <c r="I90" s="12">
        <f t="shared" si="9"/>
        <v>1578</v>
      </c>
      <c r="J90" s="12">
        <f t="shared" si="9"/>
        <v>1110</v>
      </c>
      <c r="K90" s="12">
        <f t="shared" si="9"/>
        <v>1023</v>
      </c>
      <c r="L90" s="12">
        <f t="shared" si="9"/>
        <v>1037</v>
      </c>
      <c r="M90" s="12">
        <f t="shared" si="9"/>
        <v>1636</v>
      </c>
      <c r="N90" s="12">
        <f t="shared" si="9"/>
        <v>1870</v>
      </c>
      <c r="O90" s="12">
        <f t="shared" si="9"/>
        <v>1987</v>
      </c>
      <c r="P90" s="12">
        <f t="shared" si="9"/>
        <v>1724</v>
      </c>
    </row>
    <row r="91" spans="1:16" x14ac:dyDescent="0.25">
      <c r="A91" s="16">
        <v>85</v>
      </c>
      <c r="B91" s="23">
        <v>46980</v>
      </c>
      <c r="C91" s="13">
        <f t="shared" si="8"/>
        <v>7.186858316221767E-2</v>
      </c>
      <c r="D91" s="12">
        <f t="shared" si="6"/>
        <v>1566</v>
      </c>
      <c r="E91" s="12">
        <f t="shared" si="9"/>
        <v>1096</v>
      </c>
      <c r="F91" s="12">
        <f t="shared" si="9"/>
        <v>1378</v>
      </c>
      <c r="G91" s="12">
        <f t="shared" si="9"/>
        <v>1754</v>
      </c>
      <c r="H91" s="12">
        <f t="shared" si="9"/>
        <v>1738</v>
      </c>
      <c r="I91" s="12">
        <f t="shared" si="9"/>
        <v>1691</v>
      </c>
      <c r="J91" s="12">
        <f t="shared" si="9"/>
        <v>1190</v>
      </c>
      <c r="K91" s="12">
        <f t="shared" si="9"/>
        <v>1096</v>
      </c>
      <c r="L91" s="12">
        <f t="shared" si="9"/>
        <v>1112</v>
      </c>
      <c r="M91" s="12">
        <f t="shared" si="9"/>
        <v>1754</v>
      </c>
      <c r="N91" s="12">
        <f t="shared" si="9"/>
        <v>2004</v>
      </c>
      <c r="O91" s="12">
        <f t="shared" si="9"/>
        <v>2130</v>
      </c>
      <c r="P91" s="12">
        <f t="shared" si="9"/>
        <v>1848</v>
      </c>
    </row>
    <row r="92" spans="1:16" x14ac:dyDescent="0.25">
      <c r="A92" s="15">
        <v>86</v>
      </c>
      <c r="B92" s="24">
        <v>50400</v>
      </c>
      <c r="C92" s="13">
        <f t="shared" si="8"/>
        <v>7.2796934865900331E-2</v>
      </c>
      <c r="D92" s="12">
        <f t="shared" si="6"/>
        <v>1680</v>
      </c>
      <c r="E92" s="12">
        <f t="shared" si="9"/>
        <v>1176</v>
      </c>
      <c r="F92" s="12">
        <f t="shared" si="9"/>
        <v>1478</v>
      </c>
      <c r="G92" s="12">
        <f t="shared" si="9"/>
        <v>1882</v>
      </c>
      <c r="H92" s="12">
        <f t="shared" si="9"/>
        <v>1865</v>
      </c>
      <c r="I92" s="12">
        <f t="shared" si="9"/>
        <v>1814</v>
      </c>
      <c r="J92" s="12">
        <f t="shared" si="9"/>
        <v>1277</v>
      </c>
      <c r="K92" s="12">
        <f t="shared" si="9"/>
        <v>1176</v>
      </c>
      <c r="L92" s="12">
        <f t="shared" si="9"/>
        <v>1193</v>
      </c>
      <c r="M92" s="12">
        <f t="shared" si="9"/>
        <v>1882</v>
      </c>
      <c r="N92" s="12">
        <f t="shared" si="9"/>
        <v>2150</v>
      </c>
      <c r="O92" s="12">
        <f t="shared" si="9"/>
        <v>2285</v>
      </c>
      <c r="P92" s="12">
        <f t="shared" si="9"/>
        <v>1982</v>
      </c>
    </row>
    <row r="93" spans="1:16" x14ac:dyDescent="0.25">
      <c r="A93" s="16">
        <v>87</v>
      </c>
      <c r="B93" s="23">
        <v>54000</v>
      </c>
      <c r="C93" s="13">
        <f t="shared" si="8"/>
        <v>7.1428571428571397E-2</v>
      </c>
      <c r="D93" s="12">
        <f t="shared" si="6"/>
        <v>1800</v>
      </c>
      <c r="E93" s="12">
        <f t="shared" si="9"/>
        <v>1260</v>
      </c>
      <c r="F93" s="12">
        <f t="shared" si="9"/>
        <v>1584</v>
      </c>
      <c r="G93" s="12">
        <f t="shared" si="9"/>
        <v>2016</v>
      </c>
      <c r="H93" s="12">
        <f t="shared" si="9"/>
        <v>1998</v>
      </c>
      <c r="I93" s="12">
        <f t="shared" si="9"/>
        <v>1944</v>
      </c>
      <c r="J93" s="12">
        <f t="shared" si="9"/>
        <v>1368</v>
      </c>
      <c r="K93" s="12">
        <f t="shared" si="9"/>
        <v>1260</v>
      </c>
      <c r="L93" s="12">
        <f t="shared" si="9"/>
        <v>1278</v>
      </c>
      <c r="M93" s="12">
        <f t="shared" si="9"/>
        <v>2016</v>
      </c>
      <c r="N93" s="12">
        <f t="shared" si="9"/>
        <v>2304</v>
      </c>
      <c r="O93" s="12">
        <f t="shared" si="9"/>
        <v>2448</v>
      </c>
      <c r="P93" s="12">
        <f t="shared" si="9"/>
        <v>2124</v>
      </c>
    </row>
    <row r="94" spans="1:16" x14ac:dyDescent="0.25">
      <c r="A94" s="15">
        <v>88</v>
      </c>
      <c r="B94" s="24">
        <v>57930</v>
      </c>
      <c r="C94" s="13">
        <f t="shared" si="8"/>
        <v>7.277777777777783E-2</v>
      </c>
      <c r="D94" s="12">
        <f t="shared" si="6"/>
        <v>1931</v>
      </c>
      <c r="E94" s="12">
        <f t="shared" si="9"/>
        <v>1352</v>
      </c>
      <c r="F94" s="12">
        <f t="shared" si="9"/>
        <v>1699</v>
      </c>
      <c r="G94" s="12">
        <f t="shared" si="9"/>
        <v>2163</v>
      </c>
      <c r="H94" s="12">
        <f t="shared" si="9"/>
        <v>2143</v>
      </c>
      <c r="I94" s="12">
        <f t="shared" si="9"/>
        <v>2085</v>
      </c>
      <c r="J94" s="12">
        <f t="shared" si="9"/>
        <v>1468</v>
      </c>
      <c r="K94" s="12">
        <f t="shared" si="9"/>
        <v>1352</v>
      </c>
      <c r="L94" s="12">
        <f t="shared" si="9"/>
        <v>1371</v>
      </c>
      <c r="M94" s="12">
        <f t="shared" si="9"/>
        <v>2163</v>
      </c>
      <c r="N94" s="12">
        <f t="shared" si="9"/>
        <v>2472</v>
      </c>
      <c r="O94" s="12">
        <f t="shared" si="9"/>
        <v>2626</v>
      </c>
      <c r="P94" s="12">
        <f t="shared" si="9"/>
        <v>2279</v>
      </c>
    </row>
    <row r="95" spans="1:16" x14ac:dyDescent="0.25">
      <c r="A95" s="16">
        <v>89</v>
      </c>
      <c r="B95" s="23">
        <v>62220</v>
      </c>
      <c r="C95" s="13">
        <f t="shared" si="8"/>
        <v>7.4054893837389946E-2</v>
      </c>
      <c r="D95" s="12">
        <f t="shared" si="6"/>
        <v>2074</v>
      </c>
      <c r="E95" s="12">
        <f t="shared" si="9"/>
        <v>1452</v>
      </c>
      <c r="F95" s="12">
        <f t="shared" si="9"/>
        <v>1825</v>
      </c>
      <c r="G95" s="12">
        <f t="shared" si="9"/>
        <v>2323</v>
      </c>
      <c r="H95" s="12">
        <f t="shared" si="9"/>
        <v>2302</v>
      </c>
      <c r="I95" s="12">
        <f t="shared" si="9"/>
        <v>2240</v>
      </c>
      <c r="J95" s="12">
        <f t="shared" si="9"/>
        <v>1576</v>
      </c>
      <c r="K95" s="12">
        <f t="shared" si="9"/>
        <v>1452</v>
      </c>
      <c r="L95" s="12">
        <f t="shared" si="9"/>
        <v>1473</v>
      </c>
      <c r="M95" s="12">
        <f t="shared" si="9"/>
        <v>2323</v>
      </c>
      <c r="N95" s="12">
        <f t="shared" si="9"/>
        <v>2655</v>
      </c>
      <c r="O95" s="12">
        <f t="shared" si="9"/>
        <v>2821</v>
      </c>
      <c r="P95" s="12">
        <f t="shared" si="9"/>
        <v>2447</v>
      </c>
    </row>
    <row r="96" spans="1:16" x14ac:dyDescent="0.25">
      <c r="A96" s="15">
        <v>90</v>
      </c>
      <c r="B96" s="24">
        <v>67170</v>
      </c>
      <c r="C96" s="13">
        <f t="shared" si="8"/>
        <v>7.9556412729026027E-2</v>
      </c>
      <c r="D96" s="12">
        <f t="shared" si="6"/>
        <v>2239</v>
      </c>
      <c r="E96" s="12">
        <f t="shared" si="9"/>
        <v>1567</v>
      </c>
      <c r="F96" s="12">
        <f t="shared" si="9"/>
        <v>1970</v>
      </c>
      <c r="G96" s="12">
        <f t="shared" si="9"/>
        <v>2508</v>
      </c>
      <c r="H96" s="12">
        <f t="shared" si="9"/>
        <v>2485</v>
      </c>
      <c r="I96" s="12">
        <f t="shared" si="9"/>
        <v>2418</v>
      </c>
      <c r="J96" s="12">
        <f t="shared" si="9"/>
        <v>1702</v>
      </c>
      <c r="K96" s="12">
        <f t="shared" si="9"/>
        <v>1567</v>
      </c>
      <c r="L96" s="12">
        <f t="shared" si="9"/>
        <v>1590</v>
      </c>
      <c r="M96" s="12">
        <f t="shared" si="9"/>
        <v>2508</v>
      </c>
      <c r="N96" s="12">
        <f t="shared" si="9"/>
        <v>2866</v>
      </c>
      <c r="O96" s="12">
        <f t="shared" si="9"/>
        <v>3045</v>
      </c>
      <c r="P96" s="12">
        <f t="shared" si="9"/>
        <v>2642</v>
      </c>
    </row>
    <row r="97" spans="1:16" x14ac:dyDescent="0.25">
      <c r="A97" s="16">
        <v>91</v>
      </c>
      <c r="B97" s="23">
        <v>72540</v>
      </c>
      <c r="C97" s="13">
        <f t="shared" si="8"/>
        <v>7.9946404644930746E-2</v>
      </c>
      <c r="D97" s="12">
        <f t="shared" si="6"/>
        <v>2418</v>
      </c>
      <c r="E97" s="12">
        <f t="shared" si="9"/>
        <v>1693</v>
      </c>
      <c r="F97" s="12">
        <f t="shared" si="9"/>
        <v>2128</v>
      </c>
      <c r="G97" s="12">
        <f t="shared" si="9"/>
        <v>2708</v>
      </c>
      <c r="H97" s="12">
        <f t="shared" si="9"/>
        <v>2684</v>
      </c>
      <c r="I97" s="12">
        <f t="shared" si="9"/>
        <v>2611</v>
      </c>
      <c r="J97" s="12">
        <f t="shared" si="9"/>
        <v>1838</v>
      </c>
      <c r="K97" s="12">
        <f t="shared" si="9"/>
        <v>1693</v>
      </c>
      <c r="L97" s="12">
        <f t="shared" si="9"/>
        <v>1717</v>
      </c>
      <c r="M97" s="12">
        <f t="shared" si="9"/>
        <v>2708</v>
      </c>
      <c r="N97" s="12">
        <f t="shared" si="9"/>
        <v>3095</v>
      </c>
      <c r="O97" s="12">
        <f t="shared" si="9"/>
        <v>3288</v>
      </c>
      <c r="P97" s="12">
        <f t="shared" si="9"/>
        <v>2853</v>
      </c>
    </row>
    <row r="98" spans="1:16" x14ac:dyDescent="0.25">
      <c r="A98" s="15">
        <v>92</v>
      </c>
      <c r="B98" s="24">
        <v>78330</v>
      </c>
      <c r="C98" s="13">
        <f t="shared" si="8"/>
        <v>7.9818031430934688E-2</v>
      </c>
      <c r="D98" s="12">
        <f t="shared" si="6"/>
        <v>2611</v>
      </c>
      <c r="E98" s="12">
        <f t="shared" si="9"/>
        <v>1828</v>
      </c>
      <c r="F98" s="12">
        <f t="shared" si="9"/>
        <v>2298</v>
      </c>
      <c r="G98" s="12">
        <f t="shared" si="9"/>
        <v>2924</v>
      </c>
      <c r="H98" s="12">
        <f t="shared" si="9"/>
        <v>2898</v>
      </c>
      <c r="I98" s="12">
        <f t="shared" si="9"/>
        <v>2820</v>
      </c>
      <c r="J98" s="12">
        <f t="shared" si="9"/>
        <v>1984</v>
      </c>
      <c r="K98" s="12">
        <f t="shared" si="9"/>
        <v>1828</v>
      </c>
      <c r="L98" s="12">
        <f t="shared" si="9"/>
        <v>1854</v>
      </c>
      <c r="M98" s="12">
        <f t="shared" si="9"/>
        <v>2924</v>
      </c>
      <c r="N98" s="12">
        <f t="shared" si="9"/>
        <v>3342</v>
      </c>
      <c r="O98" s="12">
        <f t="shared" si="9"/>
        <v>3551</v>
      </c>
      <c r="P98" s="12">
        <f t="shared" si="9"/>
        <v>3081</v>
      </c>
    </row>
    <row r="99" spans="1:16" x14ac:dyDescent="0.25">
      <c r="A99" s="16">
        <v>93</v>
      </c>
      <c r="B99" s="23">
        <v>84570</v>
      </c>
      <c r="C99" s="13">
        <f t="shared" si="8"/>
        <v>7.9662964381463031E-2</v>
      </c>
      <c r="D99" s="12">
        <f t="shared" si="6"/>
        <v>2819</v>
      </c>
      <c r="E99" s="12">
        <f t="shared" si="9"/>
        <v>1973</v>
      </c>
      <c r="F99" s="12">
        <f t="shared" si="9"/>
        <v>2481</v>
      </c>
      <c r="G99" s="12">
        <f t="shared" si="9"/>
        <v>3157</v>
      </c>
      <c r="H99" s="12">
        <f t="shared" si="9"/>
        <v>3129</v>
      </c>
      <c r="I99" s="12">
        <f t="shared" si="9"/>
        <v>3045</v>
      </c>
      <c r="J99" s="12">
        <f t="shared" si="9"/>
        <v>2142</v>
      </c>
      <c r="K99" s="12">
        <f t="shared" si="9"/>
        <v>1973</v>
      </c>
      <c r="L99" s="12">
        <f t="shared" si="9"/>
        <v>2001</v>
      </c>
      <c r="M99" s="12">
        <f t="shared" si="9"/>
        <v>3157</v>
      </c>
      <c r="N99" s="12">
        <f t="shared" si="9"/>
        <v>3608</v>
      </c>
      <c r="O99" s="12">
        <f t="shared" si="9"/>
        <v>3834</v>
      </c>
      <c r="P99" s="12">
        <f t="shared" si="9"/>
        <v>3326</v>
      </c>
    </row>
    <row r="100" spans="1:16" x14ac:dyDescent="0.25">
      <c r="A100" s="15">
        <v>94</v>
      </c>
      <c r="B100" s="24">
        <v>91320</v>
      </c>
      <c r="C100" s="13">
        <f t="shared" si="8"/>
        <v>7.9815537424618554E-2</v>
      </c>
      <c r="D100" s="12">
        <f t="shared" si="6"/>
        <v>3044</v>
      </c>
      <c r="E100" s="12">
        <f t="shared" si="9"/>
        <v>2131</v>
      </c>
      <c r="F100" s="12">
        <f t="shared" si="9"/>
        <v>2679</v>
      </c>
      <c r="G100" s="12">
        <f t="shared" si="9"/>
        <v>3409</v>
      </c>
      <c r="H100" s="12">
        <f t="shared" si="9"/>
        <v>3379</v>
      </c>
      <c r="I100" s="12">
        <f t="shared" si="9"/>
        <v>3288</v>
      </c>
      <c r="J100" s="12">
        <f t="shared" si="9"/>
        <v>2313</v>
      </c>
      <c r="K100" s="12">
        <f t="shared" si="9"/>
        <v>2131</v>
      </c>
      <c r="L100" s="12">
        <f t="shared" si="9"/>
        <v>2161</v>
      </c>
      <c r="M100" s="12">
        <f t="shared" si="9"/>
        <v>3409</v>
      </c>
      <c r="N100" s="12">
        <f t="shared" si="9"/>
        <v>3896</v>
      </c>
      <c r="O100" s="12">
        <f t="shared" si="9"/>
        <v>4140</v>
      </c>
      <c r="P100" s="12">
        <f t="shared" si="9"/>
        <v>3592</v>
      </c>
    </row>
    <row r="101" spans="1:16" x14ac:dyDescent="0.25">
      <c r="A101" s="16">
        <v>95</v>
      </c>
      <c r="B101" s="23">
        <v>98640</v>
      </c>
      <c r="C101" s="13">
        <f t="shared" si="8"/>
        <v>8.0157687253613608E-2</v>
      </c>
      <c r="D101" s="12">
        <f t="shared" si="6"/>
        <v>3288</v>
      </c>
      <c r="E101" s="12">
        <f t="shared" si="9"/>
        <v>2302</v>
      </c>
      <c r="F101" s="12">
        <f t="shared" si="9"/>
        <v>2893</v>
      </c>
      <c r="G101" s="12">
        <f t="shared" si="9"/>
        <v>3683</v>
      </c>
      <c r="H101" s="12">
        <f t="shared" si="9"/>
        <v>3650</v>
      </c>
      <c r="I101" s="12">
        <f t="shared" si="9"/>
        <v>3551</v>
      </c>
      <c r="J101" s="12">
        <f t="shared" si="9"/>
        <v>2499</v>
      </c>
      <c r="K101" s="12">
        <f t="shared" si="9"/>
        <v>2302</v>
      </c>
      <c r="L101" s="12">
        <f t="shared" si="9"/>
        <v>2334</v>
      </c>
      <c r="M101" s="12">
        <f t="shared" si="9"/>
        <v>3683</v>
      </c>
      <c r="N101" s="12">
        <f t="shared" si="9"/>
        <v>4209</v>
      </c>
      <c r="O101" s="12">
        <f t="shared" si="9"/>
        <v>4472</v>
      </c>
      <c r="P101" s="12">
        <f t="shared" si="9"/>
        <v>3880</v>
      </c>
    </row>
    <row r="102" spans="1:16" x14ac:dyDescent="0.25">
      <c r="A102" s="15">
        <v>96</v>
      </c>
      <c r="B102" s="24">
        <v>107520</v>
      </c>
      <c r="C102" s="13">
        <f t="shared" si="8"/>
        <v>9.002433090024331E-2</v>
      </c>
      <c r="D102" s="12">
        <f t="shared" si="6"/>
        <v>3584</v>
      </c>
      <c r="E102" s="12">
        <f t="shared" si="9"/>
        <v>2509</v>
      </c>
      <c r="F102" s="12">
        <f t="shared" si="9"/>
        <v>3154</v>
      </c>
      <c r="G102" s="12">
        <f t="shared" si="9"/>
        <v>4014</v>
      </c>
      <c r="H102" s="12">
        <f t="shared" si="9"/>
        <v>3978</v>
      </c>
      <c r="I102" s="12">
        <f t="shared" si="9"/>
        <v>3871</v>
      </c>
      <c r="J102" s="12">
        <f t="shared" si="9"/>
        <v>2724</v>
      </c>
      <c r="K102" s="12">
        <f t="shared" si="9"/>
        <v>2509</v>
      </c>
      <c r="L102" s="12">
        <f t="shared" si="9"/>
        <v>2545</v>
      </c>
      <c r="M102" s="12">
        <f t="shared" si="9"/>
        <v>4014</v>
      </c>
      <c r="N102" s="12">
        <f t="shared" si="9"/>
        <v>4588</v>
      </c>
      <c r="O102" s="12">
        <f t="shared" si="9"/>
        <v>4874</v>
      </c>
      <c r="P102" s="12">
        <f t="shared" si="9"/>
        <v>4229</v>
      </c>
    </row>
    <row r="103" spans="1:16" x14ac:dyDescent="0.25">
      <c r="A103" s="16">
        <v>97</v>
      </c>
      <c r="B103" s="23">
        <v>117180</v>
      </c>
      <c r="C103" s="13">
        <f t="shared" si="8"/>
        <v>8.984375E-2</v>
      </c>
      <c r="D103" s="12">
        <f t="shared" si="6"/>
        <v>3906</v>
      </c>
      <c r="E103" s="12">
        <f t="shared" ref="E103:P105" si="10">ROUND($D103*E$5/100,0)</f>
        <v>2734</v>
      </c>
      <c r="F103" s="12">
        <f t="shared" si="10"/>
        <v>3437</v>
      </c>
      <c r="G103" s="12">
        <f t="shared" si="10"/>
        <v>4375</v>
      </c>
      <c r="H103" s="12">
        <f t="shared" si="10"/>
        <v>4336</v>
      </c>
      <c r="I103" s="12">
        <f t="shared" si="10"/>
        <v>4218</v>
      </c>
      <c r="J103" s="12">
        <f t="shared" si="10"/>
        <v>2969</v>
      </c>
      <c r="K103" s="12">
        <f t="shared" si="10"/>
        <v>2734</v>
      </c>
      <c r="L103" s="12">
        <f t="shared" si="10"/>
        <v>2773</v>
      </c>
      <c r="M103" s="12">
        <f t="shared" si="10"/>
        <v>4375</v>
      </c>
      <c r="N103" s="12">
        <f t="shared" si="10"/>
        <v>5000</v>
      </c>
      <c r="O103" s="12">
        <f t="shared" si="10"/>
        <v>5312</v>
      </c>
      <c r="P103" s="12">
        <f t="shared" si="10"/>
        <v>4609</v>
      </c>
    </row>
    <row r="104" spans="1:16" x14ac:dyDescent="0.25">
      <c r="A104" s="15">
        <v>98</v>
      </c>
      <c r="B104" s="24">
        <v>127740</v>
      </c>
      <c r="C104" s="13">
        <f t="shared" si="8"/>
        <v>9.0117767537122306E-2</v>
      </c>
      <c r="D104" s="12">
        <f t="shared" si="6"/>
        <v>4258</v>
      </c>
      <c r="E104" s="12">
        <f t="shared" si="10"/>
        <v>2981</v>
      </c>
      <c r="F104" s="12">
        <f t="shared" si="10"/>
        <v>3747</v>
      </c>
      <c r="G104" s="12">
        <f t="shared" si="10"/>
        <v>4769</v>
      </c>
      <c r="H104" s="12">
        <f t="shared" si="10"/>
        <v>4726</v>
      </c>
      <c r="I104" s="12">
        <f t="shared" si="10"/>
        <v>4599</v>
      </c>
      <c r="J104" s="12">
        <f t="shared" si="10"/>
        <v>3236</v>
      </c>
      <c r="K104" s="12">
        <f t="shared" si="10"/>
        <v>2981</v>
      </c>
      <c r="L104" s="12">
        <f t="shared" si="10"/>
        <v>3023</v>
      </c>
      <c r="M104" s="12">
        <f t="shared" si="10"/>
        <v>4769</v>
      </c>
      <c r="N104" s="12">
        <f t="shared" si="10"/>
        <v>5450</v>
      </c>
      <c r="O104" s="12">
        <f t="shared" si="10"/>
        <v>5791</v>
      </c>
      <c r="P104" s="12">
        <f t="shared" si="10"/>
        <v>5024</v>
      </c>
    </row>
    <row r="105" spans="1:16" x14ac:dyDescent="0.25">
      <c r="A105" s="16">
        <v>99</v>
      </c>
      <c r="B105" s="23">
        <v>139230</v>
      </c>
      <c r="C105" s="13">
        <f t="shared" si="8"/>
        <v>8.9948332550493282E-2</v>
      </c>
      <c r="D105" s="12">
        <f t="shared" si="6"/>
        <v>4641</v>
      </c>
      <c r="E105" s="12">
        <f t="shared" si="10"/>
        <v>3249</v>
      </c>
      <c r="F105" s="12">
        <f t="shared" si="10"/>
        <v>4084</v>
      </c>
      <c r="G105" s="12">
        <f t="shared" si="10"/>
        <v>5198</v>
      </c>
      <c r="H105" s="12">
        <f t="shared" si="10"/>
        <v>5152</v>
      </c>
      <c r="I105" s="12">
        <f t="shared" si="10"/>
        <v>5012</v>
      </c>
      <c r="J105" s="12">
        <f t="shared" si="10"/>
        <v>3527</v>
      </c>
      <c r="K105" s="12">
        <f t="shared" si="10"/>
        <v>3249</v>
      </c>
      <c r="L105" s="12">
        <f t="shared" si="10"/>
        <v>3295</v>
      </c>
      <c r="M105" s="12">
        <f t="shared" si="10"/>
        <v>5198</v>
      </c>
      <c r="N105" s="12">
        <f t="shared" si="10"/>
        <v>5940</v>
      </c>
      <c r="O105" s="12">
        <f t="shared" si="10"/>
        <v>6312</v>
      </c>
      <c r="P105" s="12">
        <f t="shared" si="10"/>
        <v>5476</v>
      </c>
    </row>
    <row r="107" spans="1:16" x14ac:dyDescent="0.25">
      <c r="A107" s="2"/>
      <c r="B107" s="2"/>
      <c r="C107" s="2"/>
    </row>
    <row r="109" spans="1:16" x14ac:dyDescent="0.25">
      <c r="A109" s="2"/>
      <c r="B109" s="2"/>
      <c r="C109" s="2"/>
    </row>
    <row r="111" spans="1:16"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customSheetViews>
    <customSheetView guid="{A4018184-5EB9-4C59-A187-8FEC1EC28DE9}" scale="85" showGridLines="0" state="hidden">
      <pageMargins left="0.7" right="0.7" top="0.78740157499999996" bottom="0.78740157499999996" header="0.3" footer="0.3"/>
    </customSheetView>
  </customSheetViews>
  <mergeCells count="1">
    <mergeCell ref="A2:C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P171"/>
  <sheetViews>
    <sheetView showGridLines="0" zoomScale="85" zoomScaleNormal="85" workbookViewId="0">
      <selection activeCell="E5" sqref="E5:P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6" x14ac:dyDescent="0.25">
      <c r="A2" s="135" t="s">
        <v>40</v>
      </c>
      <c r="B2" s="136"/>
      <c r="C2" s="137"/>
    </row>
    <row r="3" spans="1:16" x14ac:dyDescent="0.25">
      <c r="A3" s="8"/>
      <c r="B3" s="14"/>
      <c r="C3" s="14"/>
    </row>
    <row r="4" spans="1:16" x14ac:dyDescent="0.25">
      <c r="E4" s="17" t="s">
        <v>1</v>
      </c>
      <c r="F4" s="17" t="s">
        <v>2</v>
      </c>
      <c r="G4" s="17" t="s">
        <v>3</v>
      </c>
      <c r="H4" s="17" t="s">
        <v>4</v>
      </c>
      <c r="I4" s="17" t="s">
        <v>5</v>
      </c>
      <c r="J4" s="17" t="s">
        <v>6</v>
      </c>
      <c r="K4" s="17" t="s">
        <v>7</v>
      </c>
      <c r="L4" s="17" t="s">
        <v>8</v>
      </c>
      <c r="M4" s="17" t="s">
        <v>9</v>
      </c>
      <c r="N4" s="17" t="s">
        <v>10</v>
      </c>
      <c r="O4" s="17" t="s">
        <v>11</v>
      </c>
      <c r="P4" s="17" t="s">
        <v>12</v>
      </c>
    </row>
    <row r="5" spans="1:16" x14ac:dyDescent="0.25">
      <c r="B5" s="7"/>
      <c r="C5" s="6"/>
      <c r="D5" s="12">
        <f>AVERAGE(E5:P5)</f>
        <v>100</v>
      </c>
      <c r="E5" s="11">
        <v>70</v>
      </c>
      <c r="F5" s="11">
        <v>87</v>
      </c>
      <c r="G5" s="11">
        <v>110</v>
      </c>
      <c r="H5" s="11">
        <v>108</v>
      </c>
      <c r="I5" s="11">
        <v>108</v>
      </c>
      <c r="J5" s="11">
        <v>76</v>
      </c>
      <c r="K5" s="11">
        <v>70</v>
      </c>
      <c r="L5" s="11">
        <v>71</v>
      </c>
      <c r="M5" s="11">
        <v>112</v>
      </c>
      <c r="N5" s="11">
        <v>130</v>
      </c>
      <c r="O5" s="11">
        <v>138</v>
      </c>
      <c r="P5" s="11">
        <v>120</v>
      </c>
    </row>
    <row r="6" spans="1:16" x14ac:dyDescent="0.25">
      <c r="A6" s="9" t="s">
        <v>0</v>
      </c>
      <c r="B6" s="10" t="s">
        <v>14</v>
      </c>
      <c r="C6" s="12" t="s">
        <v>13</v>
      </c>
      <c r="D6" s="12"/>
      <c r="E6" s="12"/>
      <c r="F6" s="12"/>
      <c r="G6" s="12"/>
      <c r="H6" s="12"/>
      <c r="I6" s="12"/>
      <c r="J6" s="12"/>
      <c r="K6" s="12"/>
      <c r="L6" s="12"/>
      <c r="M6" s="12"/>
      <c r="N6" s="12"/>
      <c r="O6" s="12"/>
      <c r="P6" s="12"/>
    </row>
    <row r="7" spans="1:16" x14ac:dyDescent="0.25">
      <c r="A7" s="16">
        <v>1</v>
      </c>
      <c r="B7" s="23">
        <v>30</v>
      </c>
      <c r="C7" s="12"/>
      <c r="D7" s="22">
        <f t="shared" ref="D7:D70" si="0">B7/30</f>
        <v>1</v>
      </c>
      <c r="E7" s="22">
        <f t="shared" ref="E7:P22" si="1">ROUND($D7*E$5/100,0)</f>
        <v>1</v>
      </c>
      <c r="F7" s="22">
        <f t="shared" si="1"/>
        <v>1</v>
      </c>
      <c r="G7" s="22">
        <f t="shared" si="1"/>
        <v>1</v>
      </c>
      <c r="H7" s="22">
        <f t="shared" si="1"/>
        <v>1</v>
      </c>
      <c r="I7" s="22">
        <f t="shared" si="1"/>
        <v>1</v>
      </c>
      <c r="J7" s="22">
        <f t="shared" si="1"/>
        <v>1</v>
      </c>
      <c r="K7" s="22">
        <f t="shared" si="1"/>
        <v>1</v>
      </c>
      <c r="L7" s="22">
        <f t="shared" si="1"/>
        <v>1</v>
      </c>
      <c r="M7" s="22">
        <f t="shared" si="1"/>
        <v>1</v>
      </c>
      <c r="N7" s="22">
        <f t="shared" si="1"/>
        <v>1</v>
      </c>
      <c r="O7" s="22">
        <f t="shared" si="1"/>
        <v>1</v>
      </c>
      <c r="P7" s="22">
        <f t="shared" si="1"/>
        <v>1</v>
      </c>
    </row>
    <row r="8" spans="1:16" x14ac:dyDescent="0.25">
      <c r="A8" s="15">
        <v>2</v>
      </c>
      <c r="B8" s="24">
        <v>60</v>
      </c>
      <c r="C8" s="13">
        <f>B8/B7-1</f>
        <v>1</v>
      </c>
      <c r="D8" s="22">
        <f t="shared" si="0"/>
        <v>2</v>
      </c>
      <c r="E8" s="22">
        <f t="shared" si="1"/>
        <v>1</v>
      </c>
      <c r="F8" s="22">
        <f t="shared" si="1"/>
        <v>2</v>
      </c>
      <c r="G8" s="22">
        <f t="shared" si="1"/>
        <v>2</v>
      </c>
      <c r="H8" s="22">
        <f t="shared" si="1"/>
        <v>2</v>
      </c>
      <c r="I8" s="22">
        <f t="shared" si="1"/>
        <v>2</v>
      </c>
      <c r="J8" s="22">
        <f t="shared" si="1"/>
        <v>2</v>
      </c>
      <c r="K8" s="22">
        <f t="shared" si="1"/>
        <v>1</v>
      </c>
      <c r="L8" s="22">
        <f t="shared" si="1"/>
        <v>1</v>
      </c>
      <c r="M8" s="22">
        <f t="shared" si="1"/>
        <v>2</v>
      </c>
      <c r="N8" s="22">
        <f t="shared" si="1"/>
        <v>3</v>
      </c>
      <c r="O8" s="22">
        <f t="shared" si="1"/>
        <v>3</v>
      </c>
      <c r="P8" s="22">
        <f t="shared" si="1"/>
        <v>2</v>
      </c>
    </row>
    <row r="9" spans="1:16" x14ac:dyDescent="0.25">
      <c r="A9" s="16">
        <v>3</v>
      </c>
      <c r="B9" s="23">
        <v>90</v>
      </c>
      <c r="C9" s="13">
        <f t="shared" ref="C9:C72" si="2">B9/B8-1</f>
        <v>0.5</v>
      </c>
      <c r="D9" s="22">
        <f t="shared" si="0"/>
        <v>3</v>
      </c>
      <c r="E9" s="22">
        <f t="shared" si="1"/>
        <v>2</v>
      </c>
      <c r="F9" s="22">
        <f t="shared" si="1"/>
        <v>3</v>
      </c>
      <c r="G9" s="22">
        <f t="shared" si="1"/>
        <v>3</v>
      </c>
      <c r="H9" s="22">
        <f t="shared" si="1"/>
        <v>3</v>
      </c>
      <c r="I9" s="22">
        <f t="shared" si="1"/>
        <v>3</v>
      </c>
      <c r="J9" s="22">
        <f t="shared" si="1"/>
        <v>2</v>
      </c>
      <c r="K9" s="22">
        <f t="shared" si="1"/>
        <v>2</v>
      </c>
      <c r="L9" s="22">
        <f t="shared" si="1"/>
        <v>2</v>
      </c>
      <c r="M9" s="22">
        <f t="shared" si="1"/>
        <v>3</v>
      </c>
      <c r="N9" s="22">
        <f t="shared" si="1"/>
        <v>4</v>
      </c>
      <c r="O9" s="22">
        <f t="shared" si="1"/>
        <v>4</v>
      </c>
      <c r="P9" s="22">
        <f t="shared" si="1"/>
        <v>4</v>
      </c>
    </row>
    <row r="10" spans="1:16" x14ac:dyDescent="0.25">
      <c r="A10" s="15">
        <v>4</v>
      </c>
      <c r="B10" s="24">
        <v>120</v>
      </c>
      <c r="C10" s="13">
        <f t="shared" si="2"/>
        <v>0.33333333333333326</v>
      </c>
      <c r="D10" s="22">
        <f t="shared" si="0"/>
        <v>4</v>
      </c>
      <c r="E10" s="22">
        <f t="shared" si="1"/>
        <v>3</v>
      </c>
      <c r="F10" s="22">
        <f t="shared" si="1"/>
        <v>3</v>
      </c>
      <c r="G10" s="22">
        <f t="shared" si="1"/>
        <v>4</v>
      </c>
      <c r="H10" s="22">
        <f t="shared" si="1"/>
        <v>4</v>
      </c>
      <c r="I10" s="22">
        <f t="shared" si="1"/>
        <v>4</v>
      </c>
      <c r="J10" s="22">
        <f t="shared" si="1"/>
        <v>3</v>
      </c>
      <c r="K10" s="22">
        <f t="shared" si="1"/>
        <v>3</v>
      </c>
      <c r="L10" s="22">
        <f t="shared" si="1"/>
        <v>3</v>
      </c>
      <c r="M10" s="22">
        <f t="shared" si="1"/>
        <v>4</v>
      </c>
      <c r="N10" s="22">
        <f t="shared" si="1"/>
        <v>5</v>
      </c>
      <c r="O10" s="22">
        <f t="shared" si="1"/>
        <v>6</v>
      </c>
      <c r="P10" s="22">
        <f t="shared" si="1"/>
        <v>5</v>
      </c>
    </row>
    <row r="11" spans="1:16" x14ac:dyDescent="0.25">
      <c r="A11" s="16">
        <v>5</v>
      </c>
      <c r="B11" s="23">
        <v>150</v>
      </c>
      <c r="C11" s="13">
        <f t="shared" si="2"/>
        <v>0.25</v>
      </c>
      <c r="D11" s="22">
        <f t="shared" si="0"/>
        <v>5</v>
      </c>
      <c r="E11" s="22">
        <f t="shared" si="1"/>
        <v>4</v>
      </c>
      <c r="F11" s="22">
        <f t="shared" si="1"/>
        <v>4</v>
      </c>
      <c r="G11" s="22">
        <f t="shared" si="1"/>
        <v>6</v>
      </c>
      <c r="H11" s="22">
        <f t="shared" si="1"/>
        <v>5</v>
      </c>
      <c r="I11" s="22">
        <f t="shared" si="1"/>
        <v>5</v>
      </c>
      <c r="J11" s="22">
        <f t="shared" si="1"/>
        <v>4</v>
      </c>
      <c r="K11" s="22">
        <f t="shared" si="1"/>
        <v>4</v>
      </c>
      <c r="L11" s="22">
        <f t="shared" si="1"/>
        <v>4</v>
      </c>
      <c r="M11" s="22">
        <f t="shared" si="1"/>
        <v>6</v>
      </c>
      <c r="N11" s="22">
        <f t="shared" si="1"/>
        <v>7</v>
      </c>
      <c r="O11" s="22">
        <f t="shared" si="1"/>
        <v>7</v>
      </c>
      <c r="P11" s="22">
        <f t="shared" si="1"/>
        <v>6</v>
      </c>
    </row>
    <row r="12" spans="1:16" x14ac:dyDescent="0.25">
      <c r="A12" s="15">
        <v>6</v>
      </c>
      <c r="B12" s="24">
        <v>180</v>
      </c>
      <c r="C12" s="13">
        <f t="shared" si="2"/>
        <v>0.19999999999999996</v>
      </c>
      <c r="D12" s="22">
        <f t="shared" si="0"/>
        <v>6</v>
      </c>
      <c r="E12" s="22">
        <f t="shared" si="1"/>
        <v>4</v>
      </c>
      <c r="F12" s="22">
        <f t="shared" si="1"/>
        <v>5</v>
      </c>
      <c r="G12" s="22">
        <f t="shared" si="1"/>
        <v>7</v>
      </c>
      <c r="H12" s="22">
        <f t="shared" si="1"/>
        <v>6</v>
      </c>
      <c r="I12" s="22">
        <f t="shared" si="1"/>
        <v>6</v>
      </c>
      <c r="J12" s="22">
        <f t="shared" si="1"/>
        <v>5</v>
      </c>
      <c r="K12" s="22">
        <f t="shared" si="1"/>
        <v>4</v>
      </c>
      <c r="L12" s="22">
        <f t="shared" si="1"/>
        <v>4</v>
      </c>
      <c r="M12" s="22">
        <f t="shared" si="1"/>
        <v>7</v>
      </c>
      <c r="N12" s="22">
        <f t="shared" si="1"/>
        <v>8</v>
      </c>
      <c r="O12" s="22">
        <f t="shared" si="1"/>
        <v>8</v>
      </c>
      <c r="P12" s="22">
        <f t="shared" si="1"/>
        <v>7</v>
      </c>
    </row>
    <row r="13" spans="1:16" x14ac:dyDescent="0.25">
      <c r="A13" s="16">
        <v>7</v>
      </c>
      <c r="B13" s="23">
        <v>210</v>
      </c>
      <c r="C13" s="13">
        <f t="shared" si="2"/>
        <v>0.16666666666666674</v>
      </c>
      <c r="D13" s="22">
        <f t="shared" si="0"/>
        <v>7</v>
      </c>
      <c r="E13" s="22">
        <f t="shared" si="1"/>
        <v>5</v>
      </c>
      <c r="F13" s="22">
        <f t="shared" si="1"/>
        <v>6</v>
      </c>
      <c r="G13" s="22">
        <f t="shared" si="1"/>
        <v>8</v>
      </c>
      <c r="H13" s="22">
        <f t="shared" si="1"/>
        <v>8</v>
      </c>
      <c r="I13" s="22">
        <f t="shared" si="1"/>
        <v>8</v>
      </c>
      <c r="J13" s="22">
        <f t="shared" si="1"/>
        <v>5</v>
      </c>
      <c r="K13" s="22">
        <f t="shared" si="1"/>
        <v>5</v>
      </c>
      <c r="L13" s="22">
        <f t="shared" si="1"/>
        <v>5</v>
      </c>
      <c r="M13" s="22">
        <f t="shared" si="1"/>
        <v>8</v>
      </c>
      <c r="N13" s="22">
        <f t="shared" si="1"/>
        <v>9</v>
      </c>
      <c r="O13" s="22">
        <f t="shared" si="1"/>
        <v>10</v>
      </c>
      <c r="P13" s="22">
        <f t="shared" si="1"/>
        <v>8</v>
      </c>
    </row>
    <row r="14" spans="1:16" x14ac:dyDescent="0.25">
      <c r="A14" s="15">
        <v>8</v>
      </c>
      <c r="B14" s="24">
        <v>240</v>
      </c>
      <c r="C14" s="13">
        <f t="shared" si="2"/>
        <v>0.14285714285714279</v>
      </c>
      <c r="D14" s="22">
        <f t="shared" si="0"/>
        <v>8</v>
      </c>
      <c r="E14" s="22">
        <f t="shared" si="1"/>
        <v>6</v>
      </c>
      <c r="F14" s="22">
        <f t="shared" si="1"/>
        <v>7</v>
      </c>
      <c r="G14" s="22">
        <f t="shared" si="1"/>
        <v>9</v>
      </c>
      <c r="H14" s="22">
        <f t="shared" si="1"/>
        <v>9</v>
      </c>
      <c r="I14" s="22">
        <f t="shared" si="1"/>
        <v>9</v>
      </c>
      <c r="J14" s="22">
        <f t="shared" si="1"/>
        <v>6</v>
      </c>
      <c r="K14" s="22">
        <f t="shared" si="1"/>
        <v>6</v>
      </c>
      <c r="L14" s="22">
        <f t="shared" si="1"/>
        <v>6</v>
      </c>
      <c r="M14" s="22">
        <f t="shared" si="1"/>
        <v>9</v>
      </c>
      <c r="N14" s="22">
        <f t="shared" si="1"/>
        <v>10</v>
      </c>
      <c r="O14" s="22">
        <f t="shared" si="1"/>
        <v>11</v>
      </c>
      <c r="P14" s="22">
        <f t="shared" si="1"/>
        <v>10</v>
      </c>
    </row>
    <row r="15" spans="1:16" x14ac:dyDescent="0.25">
      <c r="A15" s="16">
        <v>9</v>
      </c>
      <c r="B15" s="23">
        <v>270</v>
      </c>
      <c r="C15" s="13">
        <f t="shared" si="2"/>
        <v>0.125</v>
      </c>
      <c r="D15" s="22">
        <f t="shared" si="0"/>
        <v>9</v>
      </c>
      <c r="E15" s="22">
        <f t="shared" si="1"/>
        <v>6</v>
      </c>
      <c r="F15" s="22">
        <f t="shared" si="1"/>
        <v>8</v>
      </c>
      <c r="G15" s="22">
        <f t="shared" si="1"/>
        <v>10</v>
      </c>
      <c r="H15" s="22">
        <f t="shared" si="1"/>
        <v>10</v>
      </c>
      <c r="I15" s="22">
        <f t="shared" si="1"/>
        <v>10</v>
      </c>
      <c r="J15" s="22">
        <f t="shared" si="1"/>
        <v>7</v>
      </c>
      <c r="K15" s="22">
        <f t="shared" si="1"/>
        <v>6</v>
      </c>
      <c r="L15" s="22">
        <f t="shared" si="1"/>
        <v>6</v>
      </c>
      <c r="M15" s="22">
        <f t="shared" si="1"/>
        <v>10</v>
      </c>
      <c r="N15" s="22">
        <f t="shared" si="1"/>
        <v>12</v>
      </c>
      <c r="O15" s="22">
        <f t="shared" si="1"/>
        <v>12</v>
      </c>
      <c r="P15" s="22">
        <f t="shared" si="1"/>
        <v>11</v>
      </c>
    </row>
    <row r="16" spans="1:16" x14ac:dyDescent="0.25">
      <c r="A16" s="15">
        <v>10</v>
      </c>
      <c r="B16" s="24">
        <v>300</v>
      </c>
      <c r="C16" s="13">
        <f t="shared" si="2"/>
        <v>0.11111111111111116</v>
      </c>
      <c r="D16" s="22">
        <f t="shared" si="0"/>
        <v>10</v>
      </c>
      <c r="E16" s="22">
        <f t="shared" si="1"/>
        <v>7</v>
      </c>
      <c r="F16" s="22">
        <f t="shared" si="1"/>
        <v>9</v>
      </c>
      <c r="G16" s="22">
        <f t="shared" si="1"/>
        <v>11</v>
      </c>
      <c r="H16" s="22">
        <f t="shared" si="1"/>
        <v>11</v>
      </c>
      <c r="I16" s="22">
        <f t="shared" si="1"/>
        <v>11</v>
      </c>
      <c r="J16" s="22">
        <f t="shared" si="1"/>
        <v>8</v>
      </c>
      <c r="K16" s="22">
        <f t="shared" si="1"/>
        <v>7</v>
      </c>
      <c r="L16" s="22">
        <f t="shared" si="1"/>
        <v>7</v>
      </c>
      <c r="M16" s="22">
        <f t="shared" si="1"/>
        <v>11</v>
      </c>
      <c r="N16" s="22">
        <f t="shared" si="1"/>
        <v>13</v>
      </c>
      <c r="O16" s="22">
        <f t="shared" si="1"/>
        <v>14</v>
      </c>
      <c r="P16" s="22">
        <f t="shared" si="1"/>
        <v>12</v>
      </c>
    </row>
    <row r="17" spans="1:16" x14ac:dyDescent="0.25">
      <c r="A17" s="16">
        <v>11</v>
      </c>
      <c r="B17" s="23">
        <v>330</v>
      </c>
      <c r="C17" s="13">
        <f t="shared" si="2"/>
        <v>0.10000000000000009</v>
      </c>
      <c r="D17" s="22">
        <f t="shared" si="0"/>
        <v>11</v>
      </c>
      <c r="E17" s="22">
        <f t="shared" si="1"/>
        <v>8</v>
      </c>
      <c r="F17" s="22">
        <f t="shared" si="1"/>
        <v>10</v>
      </c>
      <c r="G17" s="22">
        <f t="shared" si="1"/>
        <v>12</v>
      </c>
      <c r="H17" s="22">
        <f t="shared" si="1"/>
        <v>12</v>
      </c>
      <c r="I17" s="22">
        <f t="shared" si="1"/>
        <v>12</v>
      </c>
      <c r="J17" s="22">
        <f t="shared" si="1"/>
        <v>8</v>
      </c>
      <c r="K17" s="22">
        <f t="shared" si="1"/>
        <v>8</v>
      </c>
      <c r="L17" s="22">
        <f t="shared" si="1"/>
        <v>8</v>
      </c>
      <c r="M17" s="22">
        <f t="shared" si="1"/>
        <v>12</v>
      </c>
      <c r="N17" s="22">
        <f t="shared" si="1"/>
        <v>14</v>
      </c>
      <c r="O17" s="22">
        <f t="shared" si="1"/>
        <v>15</v>
      </c>
      <c r="P17" s="22">
        <f t="shared" si="1"/>
        <v>13</v>
      </c>
    </row>
    <row r="18" spans="1:16" x14ac:dyDescent="0.25">
      <c r="A18" s="15">
        <v>12</v>
      </c>
      <c r="B18" s="24">
        <v>360</v>
      </c>
      <c r="C18" s="13">
        <f t="shared" si="2"/>
        <v>9.0909090909090828E-2</v>
      </c>
      <c r="D18" s="22">
        <f t="shared" si="0"/>
        <v>12</v>
      </c>
      <c r="E18" s="22">
        <f t="shared" si="1"/>
        <v>8</v>
      </c>
      <c r="F18" s="22">
        <f t="shared" si="1"/>
        <v>10</v>
      </c>
      <c r="G18" s="22">
        <f t="shared" si="1"/>
        <v>13</v>
      </c>
      <c r="H18" s="22">
        <f t="shared" si="1"/>
        <v>13</v>
      </c>
      <c r="I18" s="22">
        <f t="shared" si="1"/>
        <v>13</v>
      </c>
      <c r="J18" s="22">
        <f t="shared" si="1"/>
        <v>9</v>
      </c>
      <c r="K18" s="22">
        <f t="shared" si="1"/>
        <v>8</v>
      </c>
      <c r="L18" s="22">
        <f t="shared" si="1"/>
        <v>9</v>
      </c>
      <c r="M18" s="22">
        <f t="shared" si="1"/>
        <v>13</v>
      </c>
      <c r="N18" s="22">
        <f t="shared" si="1"/>
        <v>16</v>
      </c>
      <c r="O18" s="22">
        <f t="shared" si="1"/>
        <v>17</v>
      </c>
      <c r="P18" s="22">
        <f t="shared" si="1"/>
        <v>14</v>
      </c>
    </row>
    <row r="19" spans="1:16" x14ac:dyDescent="0.25">
      <c r="A19" s="16">
        <v>13</v>
      </c>
      <c r="B19" s="23">
        <v>390</v>
      </c>
      <c r="C19" s="13">
        <f t="shared" si="2"/>
        <v>8.3333333333333259E-2</v>
      </c>
      <c r="D19" s="22">
        <f t="shared" si="0"/>
        <v>13</v>
      </c>
      <c r="E19" s="22">
        <f t="shared" si="1"/>
        <v>9</v>
      </c>
      <c r="F19" s="22">
        <f t="shared" si="1"/>
        <v>11</v>
      </c>
      <c r="G19" s="22">
        <f t="shared" si="1"/>
        <v>14</v>
      </c>
      <c r="H19" s="22">
        <f t="shared" si="1"/>
        <v>14</v>
      </c>
      <c r="I19" s="22">
        <f t="shared" si="1"/>
        <v>14</v>
      </c>
      <c r="J19" s="22">
        <f t="shared" si="1"/>
        <v>10</v>
      </c>
      <c r="K19" s="22">
        <f t="shared" si="1"/>
        <v>9</v>
      </c>
      <c r="L19" s="22">
        <f t="shared" si="1"/>
        <v>9</v>
      </c>
      <c r="M19" s="22">
        <f t="shared" si="1"/>
        <v>15</v>
      </c>
      <c r="N19" s="22">
        <f t="shared" si="1"/>
        <v>17</v>
      </c>
      <c r="O19" s="22">
        <f t="shared" si="1"/>
        <v>18</v>
      </c>
      <c r="P19" s="22">
        <f t="shared" si="1"/>
        <v>16</v>
      </c>
    </row>
    <row r="20" spans="1:16" x14ac:dyDescent="0.25">
      <c r="A20" s="15">
        <v>14</v>
      </c>
      <c r="B20" s="24">
        <v>420</v>
      </c>
      <c r="C20" s="13">
        <f t="shared" si="2"/>
        <v>7.6923076923076872E-2</v>
      </c>
      <c r="D20" s="22">
        <f t="shared" si="0"/>
        <v>14</v>
      </c>
      <c r="E20" s="22">
        <f t="shared" si="1"/>
        <v>10</v>
      </c>
      <c r="F20" s="22">
        <f t="shared" si="1"/>
        <v>12</v>
      </c>
      <c r="G20" s="22">
        <f t="shared" si="1"/>
        <v>15</v>
      </c>
      <c r="H20" s="22">
        <f t="shared" si="1"/>
        <v>15</v>
      </c>
      <c r="I20" s="22">
        <f t="shared" si="1"/>
        <v>15</v>
      </c>
      <c r="J20" s="22">
        <f t="shared" si="1"/>
        <v>11</v>
      </c>
      <c r="K20" s="22">
        <f t="shared" si="1"/>
        <v>10</v>
      </c>
      <c r="L20" s="22">
        <f t="shared" si="1"/>
        <v>10</v>
      </c>
      <c r="M20" s="22">
        <f t="shared" si="1"/>
        <v>16</v>
      </c>
      <c r="N20" s="22">
        <f t="shared" si="1"/>
        <v>18</v>
      </c>
      <c r="O20" s="22">
        <f t="shared" si="1"/>
        <v>19</v>
      </c>
      <c r="P20" s="22">
        <f t="shared" si="1"/>
        <v>17</v>
      </c>
    </row>
    <row r="21" spans="1:16" x14ac:dyDescent="0.25">
      <c r="A21" s="16">
        <v>15</v>
      </c>
      <c r="B21" s="23">
        <v>450</v>
      </c>
      <c r="C21" s="13">
        <f t="shared" si="2"/>
        <v>7.1428571428571397E-2</v>
      </c>
      <c r="D21" s="22">
        <f t="shared" si="0"/>
        <v>15</v>
      </c>
      <c r="E21" s="22">
        <f t="shared" si="1"/>
        <v>11</v>
      </c>
      <c r="F21" s="22">
        <f t="shared" si="1"/>
        <v>13</v>
      </c>
      <c r="G21" s="22">
        <f t="shared" si="1"/>
        <v>17</v>
      </c>
      <c r="H21" s="22">
        <f t="shared" si="1"/>
        <v>16</v>
      </c>
      <c r="I21" s="22">
        <f t="shared" si="1"/>
        <v>16</v>
      </c>
      <c r="J21" s="22">
        <f t="shared" si="1"/>
        <v>11</v>
      </c>
      <c r="K21" s="22">
        <f t="shared" si="1"/>
        <v>11</v>
      </c>
      <c r="L21" s="22">
        <f t="shared" si="1"/>
        <v>11</v>
      </c>
      <c r="M21" s="22">
        <f t="shared" si="1"/>
        <v>17</v>
      </c>
      <c r="N21" s="22">
        <f t="shared" si="1"/>
        <v>20</v>
      </c>
      <c r="O21" s="22">
        <f t="shared" si="1"/>
        <v>21</v>
      </c>
      <c r="P21" s="22">
        <f t="shared" si="1"/>
        <v>18</v>
      </c>
    </row>
    <row r="22" spans="1:16" x14ac:dyDescent="0.25">
      <c r="A22" s="15">
        <v>16</v>
      </c>
      <c r="B22" s="24">
        <v>480</v>
      </c>
      <c r="C22" s="13">
        <f t="shared" si="2"/>
        <v>6.6666666666666652E-2</v>
      </c>
      <c r="D22" s="22">
        <f t="shared" si="0"/>
        <v>16</v>
      </c>
      <c r="E22" s="22">
        <f t="shared" si="1"/>
        <v>11</v>
      </c>
      <c r="F22" s="22">
        <f t="shared" si="1"/>
        <v>14</v>
      </c>
      <c r="G22" s="22">
        <f t="shared" si="1"/>
        <v>18</v>
      </c>
      <c r="H22" s="22">
        <f t="shared" si="1"/>
        <v>17</v>
      </c>
      <c r="I22" s="22">
        <f t="shared" si="1"/>
        <v>17</v>
      </c>
      <c r="J22" s="22">
        <f t="shared" si="1"/>
        <v>12</v>
      </c>
      <c r="K22" s="22">
        <f t="shared" si="1"/>
        <v>11</v>
      </c>
      <c r="L22" s="22">
        <f t="shared" si="1"/>
        <v>11</v>
      </c>
      <c r="M22" s="22">
        <f t="shared" si="1"/>
        <v>18</v>
      </c>
      <c r="N22" s="22">
        <f t="shared" si="1"/>
        <v>21</v>
      </c>
      <c r="O22" s="22">
        <f t="shared" si="1"/>
        <v>22</v>
      </c>
      <c r="P22" s="22">
        <f t="shared" si="1"/>
        <v>19</v>
      </c>
    </row>
    <row r="23" spans="1:16" x14ac:dyDescent="0.25">
      <c r="A23" s="16">
        <v>17</v>
      </c>
      <c r="B23" s="23">
        <v>510</v>
      </c>
      <c r="C23" s="13">
        <f t="shared" si="2"/>
        <v>6.25E-2</v>
      </c>
      <c r="D23" s="22">
        <f t="shared" si="0"/>
        <v>17</v>
      </c>
      <c r="E23" s="22">
        <f t="shared" ref="E23:P38" si="3">ROUND($D23*E$5/100,0)</f>
        <v>12</v>
      </c>
      <c r="F23" s="22">
        <f t="shared" si="3"/>
        <v>15</v>
      </c>
      <c r="G23" s="22">
        <f t="shared" si="3"/>
        <v>19</v>
      </c>
      <c r="H23" s="22">
        <f t="shared" si="3"/>
        <v>18</v>
      </c>
      <c r="I23" s="22">
        <f t="shared" si="3"/>
        <v>18</v>
      </c>
      <c r="J23" s="22">
        <f t="shared" si="3"/>
        <v>13</v>
      </c>
      <c r="K23" s="22">
        <f t="shared" si="3"/>
        <v>12</v>
      </c>
      <c r="L23" s="22">
        <f t="shared" si="3"/>
        <v>12</v>
      </c>
      <c r="M23" s="22">
        <f t="shared" si="3"/>
        <v>19</v>
      </c>
      <c r="N23" s="22">
        <f t="shared" si="3"/>
        <v>22</v>
      </c>
      <c r="O23" s="22">
        <f t="shared" si="3"/>
        <v>23</v>
      </c>
      <c r="P23" s="22">
        <f t="shared" si="3"/>
        <v>20</v>
      </c>
    </row>
    <row r="24" spans="1:16" x14ac:dyDescent="0.25">
      <c r="A24" s="15">
        <v>18</v>
      </c>
      <c r="B24" s="24">
        <v>540</v>
      </c>
      <c r="C24" s="13">
        <f t="shared" si="2"/>
        <v>5.8823529411764719E-2</v>
      </c>
      <c r="D24" s="22">
        <f t="shared" si="0"/>
        <v>18</v>
      </c>
      <c r="E24" s="22">
        <f t="shared" si="3"/>
        <v>13</v>
      </c>
      <c r="F24" s="22">
        <f t="shared" si="3"/>
        <v>16</v>
      </c>
      <c r="G24" s="22">
        <f t="shared" si="3"/>
        <v>20</v>
      </c>
      <c r="H24" s="22">
        <f t="shared" si="3"/>
        <v>19</v>
      </c>
      <c r="I24" s="22">
        <f t="shared" si="3"/>
        <v>19</v>
      </c>
      <c r="J24" s="22">
        <f t="shared" si="3"/>
        <v>14</v>
      </c>
      <c r="K24" s="22">
        <f t="shared" si="3"/>
        <v>13</v>
      </c>
      <c r="L24" s="22">
        <f t="shared" si="3"/>
        <v>13</v>
      </c>
      <c r="M24" s="22">
        <f t="shared" si="3"/>
        <v>20</v>
      </c>
      <c r="N24" s="22">
        <f t="shared" si="3"/>
        <v>23</v>
      </c>
      <c r="O24" s="22">
        <f t="shared" si="3"/>
        <v>25</v>
      </c>
      <c r="P24" s="22">
        <f t="shared" si="3"/>
        <v>22</v>
      </c>
    </row>
    <row r="25" spans="1:16" x14ac:dyDescent="0.25">
      <c r="A25" s="16">
        <v>19</v>
      </c>
      <c r="B25" s="23">
        <v>570</v>
      </c>
      <c r="C25" s="13">
        <f t="shared" si="2"/>
        <v>5.555555555555558E-2</v>
      </c>
      <c r="D25" s="22">
        <f t="shared" si="0"/>
        <v>19</v>
      </c>
      <c r="E25" s="22">
        <f t="shared" si="3"/>
        <v>13</v>
      </c>
      <c r="F25" s="22">
        <f t="shared" si="3"/>
        <v>17</v>
      </c>
      <c r="G25" s="22">
        <f t="shared" si="3"/>
        <v>21</v>
      </c>
      <c r="H25" s="22">
        <f t="shared" si="3"/>
        <v>21</v>
      </c>
      <c r="I25" s="22">
        <f t="shared" si="3"/>
        <v>21</v>
      </c>
      <c r="J25" s="22">
        <f t="shared" si="3"/>
        <v>14</v>
      </c>
      <c r="K25" s="22">
        <f t="shared" si="3"/>
        <v>13</v>
      </c>
      <c r="L25" s="22">
        <f t="shared" si="3"/>
        <v>13</v>
      </c>
      <c r="M25" s="22">
        <f t="shared" si="3"/>
        <v>21</v>
      </c>
      <c r="N25" s="22">
        <f t="shared" si="3"/>
        <v>25</v>
      </c>
      <c r="O25" s="22">
        <f t="shared" si="3"/>
        <v>26</v>
      </c>
      <c r="P25" s="22">
        <f t="shared" si="3"/>
        <v>23</v>
      </c>
    </row>
    <row r="26" spans="1:16" x14ac:dyDescent="0.25">
      <c r="A26" s="15">
        <v>20</v>
      </c>
      <c r="B26" s="24">
        <v>600</v>
      </c>
      <c r="C26" s="13">
        <f t="shared" si="2"/>
        <v>5.2631578947368363E-2</v>
      </c>
      <c r="D26" s="22">
        <f t="shared" si="0"/>
        <v>20</v>
      </c>
      <c r="E26" s="22">
        <f t="shared" si="3"/>
        <v>14</v>
      </c>
      <c r="F26" s="22">
        <f t="shared" si="3"/>
        <v>17</v>
      </c>
      <c r="G26" s="22">
        <f t="shared" si="3"/>
        <v>22</v>
      </c>
      <c r="H26" s="22">
        <f t="shared" si="3"/>
        <v>22</v>
      </c>
      <c r="I26" s="22">
        <f t="shared" si="3"/>
        <v>22</v>
      </c>
      <c r="J26" s="22">
        <f t="shared" si="3"/>
        <v>15</v>
      </c>
      <c r="K26" s="22">
        <f t="shared" si="3"/>
        <v>14</v>
      </c>
      <c r="L26" s="22">
        <f t="shared" si="3"/>
        <v>14</v>
      </c>
      <c r="M26" s="22">
        <f t="shared" si="3"/>
        <v>22</v>
      </c>
      <c r="N26" s="22">
        <f t="shared" si="3"/>
        <v>26</v>
      </c>
      <c r="O26" s="22">
        <f t="shared" si="3"/>
        <v>28</v>
      </c>
      <c r="P26" s="22">
        <f t="shared" si="3"/>
        <v>24</v>
      </c>
    </row>
    <row r="27" spans="1:16" x14ac:dyDescent="0.25">
      <c r="A27" s="16">
        <v>21</v>
      </c>
      <c r="B27" s="23">
        <v>630</v>
      </c>
      <c r="C27" s="13">
        <f t="shared" si="2"/>
        <v>5.0000000000000044E-2</v>
      </c>
      <c r="D27" s="22">
        <f t="shared" si="0"/>
        <v>21</v>
      </c>
      <c r="E27" s="22">
        <f t="shared" si="3"/>
        <v>15</v>
      </c>
      <c r="F27" s="22">
        <f t="shared" si="3"/>
        <v>18</v>
      </c>
      <c r="G27" s="22">
        <f t="shared" si="3"/>
        <v>23</v>
      </c>
      <c r="H27" s="22">
        <f t="shared" si="3"/>
        <v>23</v>
      </c>
      <c r="I27" s="22">
        <f t="shared" si="3"/>
        <v>23</v>
      </c>
      <c r="J27" s="22">
        <f t="shared" si="3"/>
        <v>16</v>
      </c>
      <c r="K27" s="22">
        <f t="shared" si="3"/>
        <v>15</v>
      </c>
      <c r="L27" s="22">
        <f t="shared" si="3"/>
        <v>15</v>
      </c>
      <c r="M27" s="22">
        <f t="shared" si="3"/>
        <v>24</v>
      </c>
      <c r="N27" s="22">
        <f t="shared" si="3"/>
        <v>27</v>
      </c>
      <c r="O27" s="22">
        <f t="shared" si="3"/>
        <v>29</v>
      </c>
      <c r="P27" s="22">
        <f t="shared" si="3"/>
        <v>25</v>
      </c>
    </row>
    <row r="28" spans="1:16" x14ac:dyDescent="0.25">
      <c r="A28" s="15">
        <v>22</v>
      </c>
      <c r="B28" s="24">
        <v>660</v>
      </c>
      <c r="C28" s="13">
        <f t="shared" si="2"/>
        <v>4.7619047619047672E-2</v>
      </c>
      <c r="D28" s="22">
        <f t="shared" si="0"/>
        <v>22</v>
      </c>
      <c r="E28" s="22">
        <f t="shared" si="3"/>
        <v>15</v>
      </c>
      <c r="F28" s="22">
        <f t="shared" si="3"/>
        <v>19</v>
      </c>
      <c r="G28" s="22">
        <f t="shared" si="3"/>
        <v>24</v>
      </c>
      <c r="H28" s="22">
        <f t="shared" si="3"/>
        <v>24</v>
      </c>
      <c r="I28" s="22">
        <f t="shared" si="3"/>
        <v>24</v>
      </c>
      <c r="J28" s="22">
        <f t="shared" si="3"/>
        <v>17</v>
      </c>
      <c r="K28" s="22">
        <f t="shared" si="3"/>
        <v>15</v>
      </c>
      <c r="L28" s="22">
        <f t="shared" si="3"/>
        <v>16</v>
      </c>
      <c r="M28" s="22">
        <f t="shared" si="3"/>
        <v>25</v>
      </c>
      <c r="N28" s="22">
        <f t="shared" si="3"/>
        <v>29</v>
      </c>
      <c r="O28" s="22">
        <f t="shared" si="3"/>
        <v>30</v>
      </c>
      <c r="P28" s="22">
        <f t="shared" si="3"/>
        <v>26</v>
      </c>
    </row>
    <row r="29" spans="1:16" x14ac:dyDescent="0.25">
      <c r="A29" s="16">
        <v>23</v>
      </c>
      <c r="B29" s="23">
        <v>690</v>
      </c>
      <c r="C29" s="13">
        <f t="shared" si="2"/>
        <v>4.5454545454545414E-2</v>
      </c>
      <c r="D29" s="22">
        <f t="shared" si="0"/>
        <v>23</v>
      </c>
      <c r="E29" s="22">
        <f t="shared" si="3"/>
        <v>16</v>
      </c>
      <c r="F29" s="22">
        <f t="shared" si="3"/>
        <v>20</v>
      </c>
      <c r="G29" s="22">
        <f t="shared" si="3"/>
        <v>25</v>
      </c>
      <c r="H29" s="22">
        <f t="shared" si="3"/>
        <v>25</v>
      </c>
      <c r="I29" s="22">
        <f t="shared" si="3"/>
        <v>25</v>
      </c>
      <c r="J29" s="22">
        <f t="shared" si="3"/>
        <v>17</v>
      </c>
      <c r="K29" s="22">
        <f t="shared" si="3"/>
        <v>16</v>
      </c>
      <c r="L29" s="22">
        <f t="shared" si="3"/>
        <v>16</v>
      </c>
      <c r="M29" s="22">
        <f t="shared" si="3"/>
        <v>26</v>
      </c>
      <c r="N29" s="22">
        <f t="shared" si="3"/>
        <v>30</v>
      </c>
      <c r="O29" s="22">
        <f t="shared" si="3"/>
        <v>32</v>
      </c>
      <c r="P29" s="22">
        <f t="shared" si="3"/>
        <v>28</v>
      </c>
    </row>
    <row r="30" spans="1:16" x14ac:dyDescent="0.25">
      <c r="A30" s="15">
        <v>24</v>
      </c>
      <c r="B30" s="24">
        <v>720</v>
      </c>
      <c r="C30" s="13">
        <f t="shared" si="2"/>
        <v>4.3478260869565188E-2</v>
      </c>
      <c r="D30" s="22">
        <f t="shared" si="0"/>
        <v>24</v>
      </c>
      <c r="E30" s="22">
        <f t="shared" si="3"/>
        <v>17</v>
      </c>
      <c r="F30" s="22">
        <f t="shared" si="3"/>
        <v>21</v>
      </c>
      <c r="G30" s="22">
        <f t="shared" si="3"/>
        <v>26</v>
      </c>
      <c r="H30" s="22">
        <f t="shared" si="3"/>
        <v>26</v>
      </c>
      <c r="I30" s="22">
        <f t="shared" si="3"/>
        <v>26</v>
      </c>
      <c r="J30" s="22">
        <f t="shared" si="3"/>
        <v>18</v>
      </c>
      <c r="K30" s="22">
        <f t="shared" si="3"/>
        <v>17</v>
      </c>
      <c r="L30" s="22">
        <f t="shared" si="3"/>
        <v>17</v>
      </c>
      <c r="M30" s="22">
        <f t="shared" si="3"/>
        <v>27</v>
      </c>
      <c r="N30" s="22">
        <f t="shared" si="3"/>
        <v>31</v>
      </c>
      <c r="O30" s="22">
        <f t="shared" si="3"/>
        <v>33</v>
      </c>
      <c r="P30" s="22">
        <f t="shared" si="3"/>
        <v>29</v>
      </c>
    </row>
    <row r="31" spans="1:16" x14ac:dyDescent="0.25">
      <c r="A31" s="16">
        <v>25</v>
      </c>
      <c r="B31" s="23">
        <v>750</v>
      </c>
      <c r="C31" s="13">
        <f t="shared" si="2"/>
        <v>4.1666666666666741E-2</v>
      </c>
      <c r="D31" s="22">
        <f t="shared" si="0"/>
        <v>25</v>
      </c>
      <c r="E31" s="22">
        <f t="shared" si="3"/>
        <v>18</v>
      </c>
      <c r="F31" s="22">
        <f t="shared" si="3"/>
        <v>22</v>
      </c>
      <c r="G31" s="22">
        <f t="shared" si="3"/>
        <v>28</v>
      </c>
      <c r="H31" s="22">
        <f t="shared" si="3"/>
        <v>27</v>
      </c>
      <c r="I31" s="22">
        <f t="shared" si="3"/>
        <v>27</v>
      </c>
      <c r="J31" s="22">
        <f t="shared" si="3"/>
        <v>19</v>
      </c>
      <c r="K31" s="22">
        <f t="shared" si="3"/>
        <v>18</v>
      </c>
      <c r="L31" s="22">
        <f t="shared" si="3"/>
        <v>18</v>
      </c>
      <c r="M31" s="22">
        <f t="shared" si="3"/>
        <v>28</v>
      </c>
      <c r="N31" s="22">
        <f t="shared" si="3"/>
        <v>33</v>
      </c>
      <c r="O31" s="22">
        <f t="shared" si="3"/>
        <v>35</v>
      </c>
      <c r="P31" s="22">
        <f t="shared" si="3"/>
        <v>30</v>
      </c>
    </row>
    <row r="32" spans="1:16" x14ac:dyDescent="0.25">
      <c r="A32" s="15">
        <v>26</v>
      </c>
      <c r="B32" s="24">
        <v>780</v>
      </c>
      <c r="C32" s="13">
        <f t="shared" si="2"/>
        <v>4.0000000000000036E-2</v>
      </c>
      <c r="D32" s="22">
        <f t="shared" si="0"/>
        <v>26</v>
      </c>
      <c r="E32" s="22">
        <f t="shared" si="3"/>
        <v>18</v>
      </c>
      <c r="F32" s="22">
        <f t="shared" si="3"/>
        <v>23</v>
      </c>
      <c r="G32" s="22">
        <f t="shared" si="3"/>
        <v>29</v>
      </c>
      <c r="H32" s="22">
        <f t="shared" si="3"/>
        <v>28</v>
      </c>
      <c r="I32" s="22">
        <f t="shared" si="3"/>
        <v>28</v>
      </c>
      <c r="J32" s="22">
        <f t="shared" si="3"/>
        <v>20</v>
      </c>
      <c r="K32" s="22">
        <f t="shared" si="3"/>
        <v>18</v>
      </c>
      <c r="L32" s="22">
        <f t="shared" si="3"/>
        <v>18</v>
      </c>
      <c r="M32" s="22">
        <f t="shared" si="3"/>
        <v>29</v>
      </c>
      <c r="N32" s="22">
        <f t="shared" si="3"/>
        <v>34</v>
      </c>
      <c r="O32" s="22">
        <f t="shared" si="3"/>
        <v>36</v>
      </c>
      <c r="P32" s="22">
        <f t="shared" si="3"/>
        <v>31</v>
      </c>
    </row>
    <row r="33" spans="1:16" x14ac:dyDescent="0.25">
      <c r="A33" s="16">
        <v>27</v>
      </c>
      <c r="B33" s="23">
        <v>840</v>
      </c>
      <c r="C33" s="13">
        <f t="shared" si="2"/>
        <v>7.6923076923076872E-2</v>
      </c>
      <c r="D33" s="22">
        <f t="shared" si="0"/>
        <v>28</v>
      </c>
      <c r="E33" s="22">
        <f t="shared" si="3"/>
        <v>20</v>
      </c>
      <c r="F33" s="22">
        <f t="shared" si="3"/>
        <v>24</v>
      </c>
      <c r="G33" s="22">
        <f t="shared" si="3"/>
        <v>31</v>
      </c>
      <c r="H33" s="22">
        <f t="shared" si="3"/>
        <v>30</v>
      </c>
      <c r="I33" s="22">
        <f t="shared" si="3"/>
        <v>30</v>
      </c>
      <c r="J33" s="22">
        <f t="shared" si="3"/>
        <v>21</v>
      </c>
      <c r="K33" s="22">
        <f t="shared" si="3"/>
        <v>20</v>
      </c>
      <c r="L33" s="22">
        <f t="shared" si="3"/>
        <v>20</v>
      </c>
      <c r="M33" s="22">
        <f t="shared" si="3"/>
        <v>31</v>
      </c>
      <c r="N33" s="22">
        <f t="shared" si="3"/>
        <v>36</v>
      </c>
      <c r="O33" s="22">
        <f t="shared" si="3"/>
        <v>39</v>
      </c>
      <c r="P33" s="22">
        <f t="shared" si="3"/>
        <v>34</v>
      </c>
    </row>
    <row r="34" spans="1:16" x14ac:dyDescent="0.25">
      <c r="A34" s="15">
        <v>28</v>
      </c>
      <c r="B34" s="24">
        <v>900</v>
      </c>
      <c r="C34" s="13">
        <f t="shared" si="2"/>
        <v>7.1428571428571397E-2</v>
      </c>
      <c r="D34" s="22">
        <f t="shared" si="0"/>
        <v>30</v>
      </c>
      <c r="E34" s="22">
        <f t="shared" si="3"/>
        <v>21</v>
      </c>
      <c r="F34" s="22">
        <f t="shared" si="3"/>
        <v>26</v>
      </c>
      <c r="G34" s="22">
        <f t="shared" si="3"/>
        <v>33</v>
      </c>
      <c r="H34" s="22">
        <f t="shared" si="3"/>
        <v>32</v>
      </c>
      <c r="I34" s="22">
        <f t="shared" si="3"/>
        <v>32</v>
      </c>
      <c r="J34" s="22">
        <f t="shared" si="3"/>
        <v>23</v>
      </c>
      <c r="K34" s="22">
        <f t="shared" si="3"/>
        <v>21</v>
      </c>
      <c r="L34" s="22">
        <f t="shared" si="3"/>
        <v>21</v>
      </c>
      <c r="M34" s="22">
        <f t="shared" si="3"/>
        <v>34</v>
      </c>
      <c r="N34" s="22">
        <f t="shared" si="3"/>
        <v>39</v>
      </c>
      <c r="O34" s="22">
        <f t="shared" si="3"/>
        <v>41</v>
      </c>
      <c r="P34" s="22">
        <f t="shared" si="3"/>
        <v>36</v>
      </c>
    </row>
    <row r="35" spans="1:16" x14ac:dyDescent="0.25">
      <c r="A35" s="16">
        <v>29</v>
      </c>
      <c r="B35" s="23">
        <v>960</v>
      </c>
      <c r="C35" s="13">
        <f t="shared" si="2"/>
        <v>6.6666666666666652E-2</v>
      </c>
      <c r="D35" s="22">
        <f t="shared" si="0"/>
        <v>32</v>
      </c>
      <c r="E35" s="22">
        <f t="shared" si="3"/>
        <v>22</v>
      </c>
      <c r="F35" s="22">
        <f t="shared" si="3"/>
        <v>28</v>
      </c>
      <c r="G35" s="22">
        <f t="shared" si="3"/>
        <v>35</v>
      </c>
      <c r="H35" s="22">
        <f t="shared" si="3"/>
        <v>35</v>
      </c>
      <c r="I35" s="22">
        <f t="shared" si="3"/>
        <v>35</v>
      </c>
      <c r="J35" s="22">
        <f t="shared" si="3"/>
        <v>24</v>
      </c>
      <c r="K35" s="22">
        <f t="shared" si="3"/>
        <v>22</v>
      </c>
      <c r="L35" s="22">
        <f t="shared" si="3"/>
        <v>23</v>
      </c>
      <c r="M35" s="22">
        <f t="shared" si="3"/>
        <v>36</v>
      </c>
      <c r="N35" s="22">
        <f t="shared" si="3"/>
        <v>42</v>
      </c>
      <c r="O35" s="22">
        <f t="shared" si="3"/>
        <v>44</v>
      </c>
      <c r="P35" s="22">
        <f t="shared" si="3"/>
        <v>38</v>
      </c>
    </row>
    <row r="36" spans="1:16" x14ac:dyDescent="0.25">
      <c r="A36" s="15">
        <v>30</v>
      </c>
      <c r="B36" s="24">
        <v>1020</v>
      </c>
      <c r="C36" s="13">
        <f t="shared" si="2"/>
        <v>6.25E-2</v>
      </c>
      <c r="D36" s="22">
        <f t="shared" si="0"/>
        <v>34</v>
      </c>
      <c r="E36" s="22">
        <f t="shared" si="3"/>
        <v>24</v>
      </c>
      <c r="F36" s="22">
        <f t="shared" si="3"/>
        <v>30</v>
      </c>
      <c r="G36" s="22">
        <f t="shared" si="3"/>
        <v>37</v>
      </c>
      <c r="H36" s="22">
        <f t="shared" si="3"/>
        <v>37</v>
      </c>
      <c r="I36" s="22">
        <f t="shared" si="3"/>
        <v>37</v>
      </c>
      <c r="J36" s="22">
        <f t="shared" si="3"/>
        <v>26</v>
      </c>
      <c r="K36" s="22">
        <f t="shared" si="3"/>
        <v>24</v>
      </c>
      <c r="L36" s="22">
        <f t="shared" si="3"/>
        <v>24</v>
      </c>
      <c r="M36" s="22">
        <f t="shared" si="3"/>
        <v>38</v>
      </c>
      <c r="N36" s="22">
        <f t="shared" si="3"/>
        <v>44</v>
      </c>
      <c r="O36" s="22">
        <f t="shared" si="3"/>
        <v>47</v>
      </c>
      <c r="P36" s="22">
        <f t="shared" si="3"/>
        <v>41</v>
      </c>
    </row>
    <row r="37" spans="1:16" x14ac:dyDescent="0.25">
      <c r="A37" s="16">
        <v>31</v>
      </c>
      <c r="B37" s="23">
        <v>1080</v>
      </c>
      <c r="C37" s="13">
        <f t="shared" si="2"/>
        <v>5.8823529411764719E-2</v>
      </c>
      <c r="D37" s="22">
        <f t="shared" si="0"/>
        <v>36</v>
      </c>
      <c r="E37" s="22">
        <f t="shared" si="3"/>
        <v>25</v>
      </c>
      <c r="F37" s="22">
        <f t="shared" si="3"/>
        <v>31</v>
      </c>
      <c r="G37" s="22">
        <f t="shared" si="3"/>
        <v>40</v>
      </c>
      <c r="H37" s="22">
        <f t="shared" si="3"/>
        <v>39</v>
      </c>
      <c r="I37" s="22">
        <f t="shared" si="3"/>
        <v>39</v>
      </c>
      <c r="J37" s="22">
        <f t="shared" si="3"/>
        <v>27</v>
      </c>
      <c r="K37" s="22">
        <f t="shared" si="3"/>
        <v>25</v>
      </c>
      <c r="L37" s="22">
        <f t="shared" si="3"/>
        <v>26</v>
      </c>
      <c r="M37" s="22">
        <f t="shared" si="3"/>
        <v>40</v>
      </c>
      <c r="N37" s="22">
        <f t="shared" si="3"/>
        <v>47</v>
      </c>
      <c r="O37" s="22">
        <f t="shared" si="3"/>
        <v>50</v>
      </c>
      <c r="P37" s="22">
        <f t="shared" si="3"/>
        <v>43</v>
      </c>
    </row>
    <row r="38" spans="1:16" x14ac:dyDescent="0.25">
      <c r="A38" s="15">
        <v>32</v>
      </c>
      <c r="B38" s="24">
        <v>1140</v>
      </c>
      <c r="C38" s="13">
        <f t="shared" si="2"/>
        <v>5.555555555555558E-2</v>
      </c>
      <c r="D38" s="22">
        <f t="shared" si="0"/>
        <v>38</v>
      </c>
      <c r="E38" s="22">
        <f t="shared" si="3"/>
        <v>27</v>
      </c>
      <c r="F38" s="22">
        <f t="shared" si="3"/>
        <v>33</v>
      </c>
      <c r="G38" s="22">
        <f t="shared" si="3"/>
        <v>42</v>
      </c>
      <c r="H38" s="22">
        <f t="shared" si="3"/>
        <v>41</v>
      </c>
      <c r="I38" s="22">
        <f t="shared" si="3"/>
        <v>41</v>
      </c>
      <c r="J38" s="22">
        <f t="shared" si="3"/>
        <v>29</v>
      </c>
      <c r="K38" s="22">
        <f t="shared" si="3"/>
        <v>27</v>
      </c>
      <c r="L38" s="22">
        <f t="shared" si="3"/>
        <v>27</v>
      </c>
      <c r="M38" s="22">
        <f t="shared" si="3"/>
        <v>43</v>
      </c>
      <c r="N38" s="22">
        <f t="shared" si="3"/>
        <v>49</v>
      </c>
      <c r="O38" s="22">
        <f t="shared" si="3"/>
        <v>52</v>
      </c>
      <c r="P38" s="22">
        <f t="shared" si="3"/>
        <v>46</v>
      </c>
    </row>
    <row r="39" spans="1:16" x14ac:dyDescent="0.25">
      <c r="A39" s="16">
        <v>33</v>
      </c>
      <c r="B39" s="23">
        <v>1230</v>
      </c>
      <c r="C39" s="13">
        <f t="shared" si="2"/>
        <v>7.8947368421052655E-2</v>
      </c>
      <c r="D39" s="22">
        <f t="shared" si="0"/>
        <v>41</v>
      </c>
      <c r="E39" s="22">
        <f t="shared" ref="E39:P54" si="4">ROUND($D39*E$5/100,0)</f>
        <v>29</v>
      </c>
      <c r="F39" s="22">
        <f t="shared" si="4"/>
        <v>36</v>
      </c>
      <c r="G39" s="22">
        <f t="shared" si="4"/>
        <v>45</v>
      </c>
      <c r="H39" s="22">
        <f t="shared" si="4"/>
        <v>44</v>
      </c>
      <c r="I39" s="22">
        <f t="shared" si="4"/>
        <v>44</v>
      </c>
      <c r="J39" s="22">
        <f t="shared" si="4"/>
        <v>31</v>
      </c>
      <c r="K39" s="22">
        <f t="shared" si="4"/>
        <v>29</v>
      </c>
      <c r="L39" s="22">
        <f t="shared" si="4"/>
        <v>29</v>
      </c>
      <c r="M39" s="22">
        <f t="shared" si="4"/>
        <v>46</v>
      </c>
      <c r="N39" s="22">
        <f t="shared" si="4"/>
        <v>53</v>
      </c>
      <c r="O39" s="22">
        <f t="shared" si="4"/>
        <v>57</v>
      </c>
      <c r="P39" s="22">
        <f t="shared" si="4"/>
        <v>49</v>
      </c>
    </row>
    <row r="40" spans="1:16" x14ac:dyDescent="0.25">
      <c r="A40" s="15">
        <v>34</v>
      </c>
      <c r="B40" s="24">
        <v>1320</v>
      </c>
      <c r="C40" s="13">
        <f t="shared" si="2"/>
        <v>7.3170731707317138E-2</v>
      </c>
      <c r="D40" s="22">
        <f t="shared" si="0"/>
        <v>44</v>
      </c>
      <c r="E40" s="22">
        <f t="shared" si="4"/>
        <v>31</v>
      </c>
      <c r="F40" s="22">
        <f t="shared" si="4"/>
        <v>38</v>
      </c>
      <c r="G40" s="22">
        <f t="shared" si="4"/>
        <v>48</v>
      </c>
      <c r="H40" s="22">
        <f t="shared" si="4"/>
        <v>48</v>
      </c>
      <c r="I40" s="22">
        <f t="shared" si="4"/>
        <v>48</v>
      </c>
      <c r="J40" s="22">
        <f t="shared" si="4"/>
        <v>33</v>
      </c>
      <c r="K40" s="22">
        <f t="shared" si="4"/>
        <v>31</v>
      </c>
      <c r="L40" s="22">
        <f t="shared" si="4"/>
        <v>31</v>
      </c>
      <c r="M40" s="22">
        <f t="shared" si="4"/>
        <v>49</v>
      </c>
      <c r="N40" s="22">
        <f t="shared" si="4"/>
        <v>57</v>
      </c>
      <c r="O40" s="22">
        <f t="shared" si="4"/>
        <v>61</v>
      </c>
      <c r="P40" s="22">
        <f t="shared" si="4"/>
        <v>53</v>
      </c>
    </row>
    <row r="41" spans="1:16" x14ac:dyDescent="0.25">
      <c r="A41" s="16">
        <v>35</v>
      </c>
      <c r="B41" s="23">
        <v>1410</v>
      </c>
      <c r="C41" s="13">
        <f t="shared" si="2"/>
        <v>6.8181818181818121E-2</v>
      </c>
      <c r="D41" s="22">
        <f t="shared" si="0"/>
        <v>47</v>
      </c>
      <c r="E41" s="22">
        <f t="shared" si="4"/>
        <v>33</v>
      </c>
      <c r="F41" s="22">
        <f t="shared" si="4"/>
        <v>41</v>
      </c>
      <c r="G41" s="22">
        <f t="shared" si="4"/>
        <v>52</v>
      </c>
      <c r="H41" s="22">
        <f t="shared" si="4"/>
        <v>51</v>
      </c>
      <c r="I41" s="22">
        <f t="shared" si="4"/>
        <v>51</v>
      </c>
      <c r="J41" s="22">
        <f t="shared" si="4"/>
        <v>36</v>
      </c>
      <c r="K41" s="22">
        <f t="shared" si="4"/>
        <v>33</v>
      </c>
      <c r="L41" s="22">
        <f t="shared" si="4"/>
        <v>33</v>
      </c>
      <c r="M41" s="22">
        <f t="shared" si="4"/>
        <v>53</v>
      </c>
      <c r="N41" s="22">
        <f t="shared" si="4"/>
        <v>61</v>
      </c>
      <c r="O41" s="22">
        <f t="shared" si="4"/>
        <v>65</v>
      </c>
      <c r="P41" s="22">
        <f t="shared" si="4"/>
        <v>56</v>
      </c>
    </row>
    <row r="42" spans="1:16" x14ac:dyDescent="0.25">
      <c r="A42" s="15">
        <v>36</v>
      </c>
      <c r="B42" s="24">
        <v>1530</v>
      </c>
      <c r="C42" s="13">
        <f t="shared" si="2"/>
        <v>8.5106382978723305E-2</v>
      </c>
      <c r="D42" s="22">
        <f t="shared" si="0"/>
        <v>51</v>
      </c>
      <c r="E42" s="22">
        <f t="shared" si="4"/>
        <v>36</v>
      </c>
      <c r="F42" s="22">
        <f t="shared" si="4"/>
        <v>44</v>
      </c>
      <c r="G42" s="22">
        <f t="shared" si="4"/>
        <v>56</v>
      </c>
      <c r="H42" s="22">
        <f t="shared" si="4"/>
        <v>55</v>
      </c>
      <c r="I42" s="22">
        <f t="shared" si="4"/>
        <v>55</v>
      </c>
      <c r="J42" s="22">
        <f t="shared" si="4"/>
        <v>39</v>
      </c>
      <c r="K42" s="22">
        <f t="shared" si="4"/>
        <v>36</v>
      </c>
      <c r="L42" s="22">
        <f t="shared" si="4"/>
        <v>36</v>
      </c>
      <c r="M42" s="22">
        <f t="shared" si="4"/>
        <v>57</v>
      </c>
      <c r="N42" s="22">
        <f t="shared" si="4"/>
        <v>66</v>
      </c>
      <c r="O42" s="22">
        <f t="shared" si="4"/>
        <v>70</v>
      </c>
      <c r="P42" s="22">
        <f t="shared" si="4"/>
        <v>61</v>
      </c>
    </row>
    <row r="43" spans="1:16" x14ac:dyDescent="0.25">
      <c r="A43" s="16">
        <v>37</v>
      </c>
      <c r="B43" s="23">
        <v>1650</v>
      </c>
      <c r="C43" s="13">
        <f t="shared" si="2"/>
        <v>7.8431372549019551E-2</v>
      </c>
      <c r="D43" s="22">
        <f t="shared" si="0"/>
        <v>55</v>
      </c>
      <c r="E43" s="22">
        <f t="shared" si="4"/>
        <v>39</v>
      </c>
      <c r="F43" s="22">
        <f t="shared" si="4"/>
        <v>48</v>
      </c>
      <c r="G43" s="22">
        <f t="shared" si="4"/>
        <v>61</v>
      </c>
      <c r="H43" s="22">
        <f t="shared" si="4"/>
        <v>59</v>
      </c>
      <c r="I43" s="22">
        <f t="shared" si="4"/>
        <v>59</v>
      </c>
      <c r="J43" s="22">
        <f t="shared" si="4"/>
        <v>42</v>
      </c>
      <c r="K43" s="22">
        <f t="shared" si="4"/>
        <v>39</v>
      </c>
      <c r="L43" s="22">
        <f t="shared" si="4"/>
        <v>39</v>
      </c>
      <c r="M43" s="22">
        <f t="shared" si="4"/>
        <v>62</v>
      </c>
      <c r="N43" s="22">
        <f t="shared" si="4"/>
        <v>72</v>
      </c>
      <c r="O43" s="22">
        <f t="shared" si="4"/>
        <v>76</v>
      </c>
      <c r="P43" s="22">
        <f t="shared" si="4"/>
        <v>66</v>
      </c>
    </row>
    <row r="44" spans="1:16" x14ac:dyDescent="0.25">
      <c r="A44" s="15">
        <v>38</v>
      </c>
      <c r="B44" s="24">
        <v>1770</v>
      </c>
      <c r="C44" s="13">
        <f t="shared" si="2"/>
        <v>7.2727272727272751E-2</v>
      </c>
      <c r="D44" s="22">
        <f t="shared" si="0"/>
        <v>59</v>
      </c>
      <c r="E44" s="22">
        <f t="shared" si="4"/>
        <v>41</v>
      </c>
      <c r="F44" s="22">
        <f t="shared" si="4"/>
        <v>51</v>
      </c>
      <c r="G44" s="22">
        <f t="shared" si="4"/>
        <v>65</v>
      </c>
      <c r="H44" s="22">
        <f t="shared" si="4"/>
        <v>64</v>
      </c>
      <c r="I44" s="22">
        <f t="shared" si="4"/>
        <v>64</v>
      </c>
      <c r="J44" s="22">
        <f t="shared" si="4"/>
        <v>45</v>
      </c>
      <c r="K44" s="22">
        <f t="shared" si="4"/>
        <v>41</v>
      </c>
      <c r="L44" s="22">
        <f t="shared" si="4"/>
        <v>42</v>
      </c>
      <c r="M44" s="22">
        <f t="shared" si="4"/>
        <v>66</v>
      </c>
      <c r="N44" s="22">
        <f t="shared" si="4"/>
        <v>77</v>
      </c>
      <c r="O44" s="22">
        <f t="shared" si="4"/>
        <v>81</v>
      </c>
      <c r="P44" s="22">
        <f t="shared" si="4"/>
        <v>71</v>
      </c>
    </row>
    <row r="45" spans="1:16" x14ac:dyDescent="0.25">
      <c r="A45" s="16">
        <v>39</v>
      </c>
      <c r="B45" s="23">
        <v>1890</v>
      </c>
      <c r="C45" s="13">
        <f t="shared" si="2"/>
        <v>6.7796610169491567E-2</v>
      </c>
      <c r="D45" s="22">
        <f t="shared" si="0"/>
        <v>63</v>
      </c>
      <c r="E45" s="22">
        <f t="shared" si="4"/>
        <v>44</v>
      </c>
      <c r="F45" s="22">
        <f t="shared" si="4"/>
        <v>55</v>
      </c>
      <c r="G45" s="22">
        <f t="shared" si="4"/>
        <v>69</v>
      </c>
      <c r="H45" s="22">
        <f t="shared" si="4"/>
        <v>68</v>
      </c>
      <c r="I45" s="22">
        <f t="shared" si="4"/>
        <v>68</v>
      </c>
      <c r="J45" s="22">
        <f t="shared" si="4"/>
        <v>48</v>
      </c>
      <c r="K45" s="22">
        <f t="shared" si="4"/>
        <v>44</v>
      </c>
      <c r="L45" s="22">
        <f t="shared" si="4"/>
        <v>45</v>
      </c>
      <c r="M45" s="22">
        <f t="shared" si="4"/>
        <v>71</v>
      </c>
      <c r="N45" s="22">
        <f t="shared" si="4"/>
        <v>82</v>
      </c>
      <c r="O45" s="22">
        <f t="shared" si="4"/>
        <v>87</v>
      </c>
      <c r="P45" s="22">
        <f t="shared" si="4"/>
        <v>76</v>
      </c>
    </row>
    <row r="46" spans="1:16" x14ac:dyDescent="0.25">
      <c r="A46" s="15">
        <v>40</v>
      </c>
      <c r="B46" s="24">
        <v>2040</v>
      </c>
      <c r="C46" s="13">
        <f t="shared" si="2"/>
        <v>7.9365079365079305E-2</v>
      </c>
      <c r="D46" s="22">
        <f t="shared" si="0"/>
        <v>68</v>
      </c>
      <c r="E46" s="22">
        <f t="shared" si="4"/>
        <v>48</v>
      </c>
      <c r="F46" s="22">
        <f t="shared" si="4"/>
        <v>59</v>
      </c>
      <c r="G46" s="22">
        <f t="shared" si="4"/>
        <v>75</v>
      </c>
      <c r="H46" s="22">
        <f t="shared" si="4"/>
        <v>73</v>
      </c>
      <c r="I46" s="22">
        <f t="shared" si="4"/>
        <v>73</v>
      </c>
      <c r="J46" s="22">
        <f t="shared" si="4"/>
        <v>52</v>
      </c>
      <c r="K46" s="22">
        <f t="shared" si="4"/>
        <v>48</v>
      </c>
      <c r="L46" s="22">
        <f t="shared" si="4"/>
        <v>48</v>
      </c>
      <c r="M46" s="22">
        <f t="shared" si="4"/>
        <v>76</v>
      </c>
      <c r="N46" s="22">
        <f t="shared" si="4"/>
        <v>88</v>
      </c>
      <c r="O46" s="22">
        <f t="shared" si="4"/>
        <v>94</v>
      </c>
      <c r="P46" s="22">
        <f t="shared" si="4"/>
        <v>82</v>
      </c>
    </row>
    <row r="47" spans="1:16" x14ac:dyDescent="0.25">
      <c r="A47" s="16">
        <v>41</v>
      </c>
      <c r="B47" s="23">
        <v>2190</v>
      </c>
      <c r="C47" s="13">
        <f t="shared" si="2"/>
        <v>7.3529411764705843E-2</v>
      </c>
      <c r="D47" s="22">
        <f t="shared" si="0"/>
        <v>73</v>
      </c>
      <c r="E47" s="22">
        <f t="shared" si="4"/>
        <v>51</v>
      </c>
      <c r="F47" s="22">
        <f t="shared" si="4"/>
        <v>64</v>
      </c>
      <c r="G47" s="22">
        <f t="shared" si="4"/>
        <v>80</v>
      </c>
      <c r="H47" s="22">
        <f t="shared" si="4"/>
        <v>79</v>
      </c>
      <c r="I47" s="22">
        <f t="shared" si="4"/>
        <v>79</v>
      </c>
      <c r="J47" s="22">
        <f t="shared" si="4"/>
        <v>55</v>
      </c>
      <c r="K47" s="22">
        <f t="shared" si="4"/>
        <v>51</v>
      </c>
      <c r="L47" s="22">
        <f t="shared" si="4"/>
        <v>52</v>
      </c>
      <c r="M47" s="22">
        <f t="shared" si="4"/>
        <v>82</v>
      </c>
      <c r="N47" s="22">
        <f t="shared" si="4"/>
        <v>95</v>
      </c>
      <c r="O47" s="22">
        <f t="shared" si="4"/>
        <v>101</v>
      </c>
      <c r="P47" s="22">
        <f t="shared" si="4"/>
        <v>88</v>
      </c>
    </row>
    <row r="48" spans="1:16" x14ac:dyDescent="0.25">
      <c r="A48" s="15">
        <v>42</v>
      </c>
      <c r="B48" s="24">
        <v>2340</v>
      </c>
      <c r="C48" s="13">
        <f t="shared" si="2"/>
        <v>6.8493150684931559E-2</v>
      </c>
      <c r="D48" s="22">
        <f t="shared" si="0"/>
        <v>78</v>
      </c>
      <c r="E48" s="22">
        <f t="shared" si="4"/>
        <v>55</v>
      </c>
      <c r="F48" s="22">
        <f t="shared" si="4"/>
        <v>68</v>
      </c>
      <c r="G48" s="22">
        <f t="shared" si="4"/>
        <v>86</v>
      </c>
      <c r="H48" s="22">
        <f t="shared" si="4"/>
        <v>84</v>
      </c>
      <c r="I48" s="22">
        <f t="shared" si="4"/>
        <v>84</v>
      </c>
      <c r="J48" s="22">
        <f t="shared" si="4"/>
        <v>59</v>
      </c>
      <c r="K48" s="22">
        <f t="shared" si="4"/>
        <v>55</v>
      </c>
      <c r="L48" s="22">
        <f t="shared" si="4"/>
        <v>55</v>
      </c>
      <c r="M48" s="22">
        <f t="shared" si="4"/>
        <v>87</v>
      </c>
      <c r="N48" s="22">
        <f t="shared" si="4"/>
        <v>101</v>
      </c>
      <c r="O48" s="22">
        <f t="shared" si="4"/>
        <v>108</v>
      </c>
      <c r="P48" s="22">
        <f t="shared" si="4"/>
        <v>94</v>
      </c>
    </row>
    <row r="49" spans="1:16" x14ac:dyDescent="0.25">
      <c r="A49" s="16">
        <v>43</v>
      </c>
      <c r="B49" s="23">
        <v>2520</v>
      </c>
      <c r="C49" s="13">
        <f t="shared" si="2"/>
        <v>7.6923076923076872E-2</v>
      </c>
      <c r="D49" s="22">
        <f t="shared" si="0"/>
        <v>84</v>
      </c>
      <c r="E49" s="22">
        <f t="shared" si="4"/>
        <v>59</v>
      </c>
      <c r="F49" s="22">
        <f t="shared" si="4"/>
        <v>73</v>
      </c>
      <c r="G49" s="22">
        <f t="shared" si="4"/>
        <v>92</v>
      </c>
      <c r="H49" s="22">
        <f t="shared" si="4"/>
        <v>91</v>
      </c>
      <c r="I49" s="22">
        <f t="shared" si="4"/>
        <v>91</v>
      </c>
      <c r="J49" s="22">
        <f t="shared" si="4"/>
        <v>64</v>
      </c>
      <c r="K49" s="22">
        <f t="shared" si="4"/>
        <v>59</v>
      </c>
      <c r="L49" s="22">
        <f t="shared" si="4"/>
        <v>60</v>
      </c>
      <c r="M49" s="22">
        <f t="shared" si="4"/>
        <v>94</v>
      </c>
      <c r="N49" s="22">
        <f t="shared" si="4"/>
        <v>109</v>
      </c>
      <c r="O49" s="22">
        <f t="shared" si="4"/>
        <v>116</v>
      </c>
      <c r="P49" s="22">
        <f t="shared" si="4"/>
        <v>101</v>
      </c>
    </row>
    <row r="50" spans="1:16" x14ac:dyDescent="0.25">
      <c r="A50" s="15">
        <v>44</v>
      </c>
      <c r="B50" s="24">
        <v>2730</v>
      </c>
      <c r="C50" s="13">
        <f t="shared" si="2"/>
        <v>8.3333333333333259E-2</v>
      </c>
      <c r="D50" s="22">
        <f t="shared" si="0"/>
        <v>91</v>
      </c>
      <c r="E50" s="22">
        <f t="shared" si="4"/>
        <v>64</v>
      </c>
      <c r="F50" s="22">
        <f t="shared" si="4"/>
        <v>79</v>
      </c>
      <c r="G50" s="22">
        <f t="shared" si="4"/>
        <v>100</v>
      </c>
      <c r="H50" s="22">
        <f t="shared" si="4"/>
        <v>98</v>
      </c>
      <c r="I50" s="22">
        <f t="shared" si="4"/>
        <v>98</v>
      </c>
      <c r="J50" s="22">
        <f t="shared" si="4"/>
        <v>69</v>
      </c>
      <c r="K50" s="22">
        <f t="shared" si="4"/>
        <v>64</v>
      </c>
      <c r="L50" s="22">
        <f t="shared" si="4"/>
        <v>65</v>
      </c>
      <c r="M50" s="22">
        <f t="shared" si="4"/>
        <v>102</v>
      </c>
      <c r="N50" s="22">
        <f t="shared" si="4"/>
        <v>118</v>
      </c>
      <c r="O50" s="22">
        <f t="shared" si="4"/>
        <v>126</v>
      </c>
      <c r="P50" s="22">
        <f t="shared" si="4"/>
        <v>109</v>
      </c>
    </row>
    <row r="51" spans="1:16" x14ac:dyDescent="0.25">
      <c r="A51" s="16">
        <v>45</v>
      </c>
      <c r="B51" s="23">
        <v>2940</v>
      </c>
      <c r="C51" s="13">
        <f t="shared" si="2"/>
        <v>7.6923076923076872E-2</v>
      </c>
      <c r="D51" s="22">
        <f t="shared" si="0"/>
        <v>98</v>
      </c>
      <c r="E51" s="22">
        <f t="shared" si="4"/>
        <v>69</v>
      </c>
      <c r="F51" s="22">
        <f t="shared" si="4"/>
        <v>85</v>
      </c>
      <c r="G51" s="22">
        <f t="shared" si="4"/>
        <v>108</v>
      </c>
      <c r="H51" s="22">
        <f t="shared" si="4"/>
        <v>106</v>
      </c>
      <c r="I51" s="22">
        <f t="shared" si="4"/>
        <v>106</v>
      </c>
      <c r="J51" s="22">
        <f t="shared" si="4"/>
        <v>74</v>
      </c>
      <c r="K51" s="22">
        <f t="shared" si="4"/>
        <v>69</v>
      </c>
      <c r="L51" s="22">
        <f t="shared" si="4"/>
        <v>70</v>
      </c>
      <c r="M51" s="22">
        <f t="shared" si="4"/>
        <v>110</v>
      </c>
      <c r="N51" s="22">
        <f t="shared" si="4"/>
        <v>127</v>
      </c>
      <c r="O51" s="22">
        <f t="shared" si="4"/>
        <v>135</v>
      </c>
      <c r="P51" s="22">
        <f t="shared" si="4"/>
        <v>118</v>
      </c>
    </row>
    <row r="52" spans="1:16" x14ac:dyDescent="0.25">
      <c r="A52" s="15">
        <v>46</v>
      </c>
      <c r="B52" s="24">
        <v>3180</v>
      </c>
      <c r="C52" s="13">
        <f t="shared" si="2"/>
        <v>8.163265306122458E-2</v>
      </c>
      <c r="D52" s="22">
        <f t="shared" si="0"/>
        <v>106</v>
      </c>
      <c r="E52" s="22">
        <f t="shared" si="4"/>
        <v>74</v>
      </c>
      <c r="F52" s="22">
        <f t="shared" si="4"/>
        <v>92</v>
      </c>
      <c r="G52" s="22">
        <f t="shared" si="4"/>
        <v>117</v>
      </c>
      <c r="H52" s="22">
        <f t="shared" si="4"/>
        <v>114</v>
      </c>
      <c r="I52" s="22">
        <f t="shared" si="4"/>
        <v>114</v>
      </c>
      <c r="J52" s="22">
        <f t="shared" si="4"/>
        <v>81</v>
      </c>
      <c r="K52" s="22">
        <f t="shared" si="4"/>
        <v>74</v>
      </c>
      <c r="L52" s="22">
        <f t="shared" si="4"/>
        <v>75</v>
      </c>
      <c r="M52" s="22">
        <f t="shared" si="4"/>
        <v>119</v>
      </c>
      <c r="N52" s="22">
        <f t="shared" si="4"/>
        <v>138</v>
      </c>
      <c r="O52" s="22">
        <f t="shared" si="4"/>
        <v>146</v>
      </c>
      <c r="P52" s="22">
        <f t="shared" si="4"/>
        <v>127</v>
      </c>
    </row>
    <row r="53" spans="1:16" x14ac:dyDescent="0.25">
      <c r="A53" s="16">
        <v>47</v>
      </c>
      <c r="B53" s="23">
        <v>3420</v>
      </c>
      <c r="C53" s="13">
        <f t="shared" si="2"/>
        <v>7.547169811320753E-2</v>
      </c>
      <c r="D53" s="22">
        <f t="shared" si="0"/>
        <v>114</v>
      </c>
      <c r="E53" s="22">
        <f t="shared" si="4"/>
        <v>80</v>
      </c>
      <c r="F53" s="22">
        <f t="shared" si="4"/>
        <v>99</v>
      </c>
      <c r="G53" s="22">
        <f t="shared" si="4"/>
        <v>125</v>
      </c>
      <c r="H53" s="22">
        <f t="shared" si="4"/>
        <v>123</v>
      </c>
      <c r="I53" s="22">
        <f t="shared" si="4"/>
        <v>123</v>
      </c>
      <c r="J53" s="22">
        <f t="shared" si="4"/>
        <v>87</v>
      </c>
      <c r="K53" s="22">
        <f t="shared" si="4"/>
        <v>80</v>
      </c>
      <c r="L53" s="22">
        <f t="shared" si="4"/>
        <v>81</v>
      </c>
      <c r="M53" s="22">
        <f t="shared" si="4"/>
        <v>128</v>
      </c>
      <c r="N53" s="22">
        <f t="shared" si="4"/>
        <v>148</v>
      </c>
      <c r="O53" s="22">
        <f t="shared" si="4"/>
        <v>157</v>
      </c>
      <c r="P53" s="22">
        <f t="shared" si="4"/>
        <v>137</v>
      </c>
    </row>
    <row r="54" spans="1:16" x14ac:dyDescent="0.25">
      <c r="A54" s="15">
        <v>48</v>
      </c>
      <c r="B54" s="24">
        <v>3660</v>
      </c>
      <c r="C54" s="13">
        <f t="shared" si="2"/>
        <v>7.0175438596491224E-2</v>
      </c>
      <c r="D54" s="22">
        <f t="shared" si="0"/>
        <v>122</v>
      </c>
      <c r="E54" s="22">
        <f t="shared" si="4"/>
        <v>85</v>
      </c>
      <c r="F54" s="22">
        <f t="shared" si="4"/>
        <v>106</v>
      </c>
      <c r="G54" s="22">
        <f t="shared" si="4"/>
        <v>134</v>
      </c>
      <c r="H54" s="22">
        <f t="shared" si="4"/>
        <v>132</v>
      </c>
      <c r="I54" s="22">
        <f t="shared" si="4"/>
        <v>132</v>
      </c>
      <c r="J54" s="22">
        <f t="shared" si="4"/>
        <v>93</v>
      </c>
      <c r="K54" s="22">
        <f t="shared" si="4"/>
        <v>85</v>
      </c>
      <c r="L54" s="22">
        <f t="shared" si="4"/>
        <v>87</v>
      </c>
      <c r="M54" s="22">
        <f t="shared" si="4"/>
        <v>137</v>
      </c>
      <c r="N54" s="22">
        <f t="shared" si="4"/>
        <v>159</v>
      </c>
      <c r="O54" s="22">
        <f t="shared" si="4"/>
        <v>168</v>
      </c>
      <c r="P54" s="22">
        <f t="shared" si="4"/>
        <v>146</v>
      </c>
    </row>
    <row r="55" spans="1:16" x14ac:dyDescent="0.25">
      <c r="A55" s="16">
        <v>49</v>
      </c>
      <c r="B55" s="23">
        <v>3900</v>
      </c>
      <c r="C55" s="13">
        <f t="shared" si="2"/>
        <v>6.5573770491803351E-2</v>
      </c>
      <c r="D55" s="22">
        <f t="shared" si="0"/>
        <v>130</v>
      </c>
      <c r="E55" s="22">
        <f t="shared" ref="E55:P70" si="5">ROUND($D55*E$5/100,0)</f>
        <v>91</v>
      </c>
      <c r="F55" s="22">
        <f t="shared" si="5"/>
        <v>113</v>
      </c>
      <c r="G55" s="22">
        <f t="shared" si="5"/>
        <v>143</v>
      </c>
      <c r="H55" s="22">
        <f t="shared" si="5"/>
        <v>140</v>
      </c>
      <c r="I55" s="22">
        <f t="shared" si="5"/>
        <v>140</v>
      </c>
      <c r="J55" s="22">
        <f t="shared" si="5"/>
        <v>99</v>
      </c>
      <c r="K55" s="22">
        <f t="shared" si="5"/>
        <v>91</v>
      </c>
      <c r="L55" s="22">
        <f t="shared" si="5"/>
        <v>92</v>
      </c>
      <c r="M55" s="22">
        <f t="shared" si="5"/>
        <v>146</v>
      </c>
      <c r="N55" s="22">
        <f t="shared" si="5"/>
        <v>169</v>
      </c>
      <c r="O55" s="22">
        <f t="shared" si="5"/>
        <v>179</v>
      </c>
      <c r="P55" s="22">
        <f t="shared" si="5"/>
        <v>156</v>
      </c>
    </row>
    <row r="56" spans="1:16" x14ac:dyDescent="0.25">
      <c r="A56" s="15">
        <v>50</v>
      </c>
      <c r="B56" s="24">
        <v>4170</v>
      </c>
      <c r="C56" s="13">
        <f t="shared" si="2"/>
        <v>6.9230769230769207E-2</v>
      </c>
      <c r="D56" s="22">
        <f t="shared" si="0"/>
        <v>139</v>
      </c>
      <c r="E56" s="22">
        <f t="shared" si="5"/>
        <v>97</v>
      </c>
      <c r="F56" s="22">
        <f t="shared" si="5"/>
        <v>121</v>
      </c>
      <c r="G56" s="22">
        <f t="shared" si="5"/>
        <v>153</v>
      </c>
      <c r="H56" s="22">
        <f t="shared" si="5"/>
        <v>150</v>
      </c>
      <c r="I56" s="22">
        <f t="shared" si="5"/>
        <v>150</v>
      </c>
      <c r="J56" s="22">
        <f t="shared" si="5"/>
        <v>106</v>
      </c>
      <c r="K56" s="22">
        <f t="shared" si="5"/>
        <v>97</v>
      </c>
      <c r="L56" s="22">
        <f t="shared" si="5"/>
        <v>99</v>
      </c>
      <c r="M56" s="22">
        <f t="shared" si="5"/>
        <v>156</v>
      </c>
      <c r="N56" s="22">
        <f t="shared" si="5"/>
        <v>181</v>
      </c>
      <c r="O56" s="22">
        <f t="shared" si="5"/>
        <v>192</v>
      </c>
      <c r="P56" s="22">
        <f t="shared" si="5"/>
        <v>167</v>
      </c>
    </row>
    <row r="57" spans="1:16" x14ac:dyDescent="0.25">
      <c r="A57" s="16">
        <v>51</v>
      </c>
      <c r="B57" s="23">
        <v>4470</v>
      </c>
      <c r="C57" s="13">
        <f t="shared" si="2"/>
        <v>7.1942446043165464E-2</v>
      </c>
      <c r="D57" s="22">
        <f t="shared" si="0"/>
        <v>149</v>
      </c>
      <c r="E57" s="22">
        <f t="shared" si="5"/>
        <v>104</v>
      </c>
      <c r="F57" s="22">
        <f t="shared" si="5"/>
        <v>130</v>
      </c>
      <c r="G57" s="22">
        <f t="shared" si="5"/>
        <v>164</v>
      </c>
      <c r="H57" s="22">
        <f t="shared" si="5"/>
        <v>161</v>
      </c>
      <c r="I57" s="22">
        <f t="shared" si="5"/>
        <v>161</v>
      </c>
      <c r="J57" s="22">
        <f t="shared" si="5"/>
        <v>113</v>
      </c>
      <c r="K57" s="22">
        <f t="shared" si="5"/>
        <v>104</v>
      </c>
      <c r="L57" s="22">
        <f t="shared" si="5"/>
        <v>106</v>
      </c>
      <c r="M57" s="22">
        <f t="shared" si="5"/>
        <v>167</v>
      </c>
      <c r="N57" s="22">
        <f t="shared" si="5"/>
        <v>194</v>
      </c>
      <c r="O57" s="22">
        <f t="shared" si="5"/>
        <v>206</v>
      </c>
      <c r="P57" s="22">
        <f t="shared" si="5"/>
        <v>179</v>
      </c>
    </row>
    <row r="58" spans="1:16" x14ac:dyDescent="0.25">
      <c r="A58" s="15">
        <v>52</v>
      </c>
      <c r="B58" s="24">
        <v>4800</v>
      </c>
      <c r="C58" s="13">
        <f t="shared" si="2"/>
        <v>7.3825503355704702E-2</v>
      </c>
      <c r="D58" s="22">
        <f t="shared" si="0"/>
        <v>160</v>
      </c>
      <c r="E58" s="22">
        <f t="shared" si="5"/>
        <v>112</v>
      </c>
      <c r="F58" s="22">
        <f t="shared" si="5"/>
        <v>139</v>
      </c>
      <c r="G58" s="22">
        <f t="shared" si="5"/>
        <v>176</v>
      </c>
      <c r="H58" s="22">
        <f t="shared" si="5"/>
        <v>173</v>
      </c>
      <c r="I58" s="22">
        <f t="shared" si="5"/>
        <v>173</v>
      </c>
      <c r="J58" s="22">
        <f t="shared" si="5"/>
        <v>122</v>
      </c>
      <c r="K58" s="22">
        <f t="shared" si="5"/>
        <v>112</v>
      </c>
      <c r="L58" s="22">
        <f t="shared" si="5"/>
        <v>114</v>
      </c>
      <c r="M58" s="22">
        <f t="shared" si="5"/>
        <v>179</v>
      </c>
      <c r="N58" s="22">
        <f t="shared" si="5"/>
        <v>208</v>
      </c>
      <c r="O58" s="22">
        <f t="shared" si="5"/>
        <v>221</v>
      </c>
      <c r="P58" s="22">
        <f t="shared" si="5"/>
        <v>192</v>
      </c>
    </row>
    <row r="59" spans="1:16" x14ac:dyDescent="0.25">
      <c r="A59" s="16">
        <v>53</v>
      </c>
      <c r="B59" s="23">
        <v>5130</v>
      </c>
      <c r="C59" s="13">
        <f t="shared" si="2"/>
        <v>6.8750000000000089E-2</v>
      </c>
      <c r="D59" s="22">
        <f t="shared" si="0"/>
        <v>171</v>
      </c>
      <c r="E59" s="22">
        <f t="shared" si="5"/>
        <v>120</v>
      </c>
      <c r="F59" s="22">
        <f t="shared" si="5"/>
        <v>149</v>
      </c>
      <c r="G59" s="22">
        <f t="shared" si="5"/>
        <v>188</v>
      </c>
      <c r="H59" s="22">
        <f t="shared" si="5"/>
        <v>185</v>
      </c>
      <c r="I59" s="22">
        <f t="shared" si="5"/>
        <v>185</v>
      </c>
      <c r="J59" s="22">
        <f t="shared" si="5"/>
        <v>130</v>
      </c>
      <c r="K59" s="22">
        <f t="shared" si="5"/>
        <v>120</v>
      </c>
      <c r="L59" s="22">
        <f t="shared" si="5"/>
        <v>121</v>
      </c>
      <c r="M59" s="22">
        <f t="shared" si="5"/>
        <v>192</v>
      </c>
      <c r="N59" s="22">
        <f t="shared" si="5"/>
        <v>222</v>
      </c>
      <c r="O59" s="22">
        <f t="shared" si="5"/>
        <v>236</v>
      </c>
      <c r="P59" s="22">
        <f t="shared" si="5"/>
        <v>205</v>
      </c>
    </row>
    <row r="60" spans="1:16" x14ac:dyDescent="0.25">
      <c r="A60" s="15">
        <v>54</v>
      </c>
      <c r="B60" s="24">
        <v>5490</v>
      </c>
      <c r="C60" s="13">
        <f t="shared" si="2"/>
        <v>7.0175438596491224E-2</v>
      </c>
      <c r="D60" s="22">
        <f t="shared" si="0"/>
        <v>183</v>
      </c>
      <c r="E60" s="22">
        <f t="shared" si="5"/>
        <v>128</v>
      </c>
      <c r="F60" s="22">
        <f t="shared" si="5"/>
        <v>159</v>
      </c>
      <c r="G60" s="22">
        <f t="shared" si="5"/>
        <v>201</v>
      </c>
      <c r="H60" s="22">
        <f t="shared" si="5"/>
        <v>198</v>
      </c>
      <c r="I60" s="22">
        <f t="shared" si="5"/>
        <v>198</v>
      </c>
      <c r="J60" s="22">
        <f t="shared" si="5"/>
        <v>139</v>
      </c>
      <c r="K60" s="22">
        <f t="shared" si="5"/>
        <v>128</v>
      </c>
      <c r="L60" s="22">
        <f t="shared" si="5"/>
        <v>130</v>
      </c>
      <c r="M60" s="22">
        <f t="shared" si="5"/>
        <v>205</v>
      </c>
      <c r="N60" s="22">
        <f t="shared" si="5"/>
        <v>238</v>
      </c>
      <c r="O60" s="22">
        <f t="shared" si="5"/>
        <v>253</v>
      </c>
      <c r="P60" s="22">
        <f t="shared" si="5"/>
        <v>220</v>
      </c>
    </row>
    <row r="61" spans="1:16" x14ac:dyDescent="0.25">
      <c r="A61" s="16">
        <v>55</v>
      </c>
      <c r="B61" s="23">
        <v>5880</v>
      </c>
      <c r="C61" s="13">
        <f t="shared" si="2"/>
        <v>7.1038251366120297E-2</v>
      </c>
      <c r="D61" s="22">
        <f t="shared" si="0"/>
        <v>196</v>
      </c>
      <c r="E61" s="22">
        <f t="shared" si="5"/>
        <v>137</v>
      </c>
      <c r="F61" s="22">
        <f t="shared" si="5"/>
        <v>171</v>
      </c>
      <c r="G61" s="22">
        <f t="shared" si="5"/>
        <v>216</v>
      </c>
      <c r="H61" s="22">
        <f t="shared" si="5"/>
        <v>212</v>
      </c>
      <c r="I61" s="22">
        <f t="shared" si="5"/>
        <v>212</v>
      </c>
      <c r="J61" s="22">
        <f t="shared" si="5"/>
        <v>149</v>
      </c>
      <c r="K61" s="22">
        <f t="shared" si="5"/>
        <v>137</v>
      </c>
      <c r="L61" s="22">
        <f t="shared" si="5"/>
        <v>139</v>
      </c>
      <c r="M61" s="22">
        <f t="shared" si="5"/>
        <v>220</v>
      </c>
      <c r="N61" s="22">
        <f t="shared" si="5"/>
        <v>255</v>
      </c>
      <c r="O61" s="22">
        <f t="shared" si="5"/>
        <v>270</v>
      </c>
      <c r="P61" s="22">
        <f t="shared" si="5"/>
        <v>235</v>
      </c>
    </row>
    <row r="62" spans="1:16" x14ac:dyDescent="0.25">
      <c r="A62" s="15">
        <v>56</v>
      </c>
      <c r="B62" s="24">
        <v>6300</v>
      </c>
      <c r="C62" s="13">
        <f t="shared" si="2"/>
        <v>7.1428571428571397E-2</v>
      </c>
      <c r="D62" s="22">
        <f t="shared" si="0"/>
        <v>210</v>
      </c>
      <c r="E62" s="22">
        <f t="shared" si="5"/>
        <v>147</v>
      </c>
      <c r="F62" s="22">
        <f t="shared" si="5"/>
        <v>183</v>
      </c>
      <c r="G62" s="22">
        <f t="shared" si="5"/>
        <v>231</v>
      </c>
      <c r="H62" s="22">
        <f t="shared" si="5"/>
        <v>227</v>
      </c>
      <c r="I62" s="22">
        <f t="shared" si="5"/>
        <v>227</v>
      </c>
      <c r="J62" s="22">
        <f t="shared" si="5"/>
        <v>160</v>
      </c>
      <c r="K62" s="22">
        <f t="shared" si="5"/>
        <v>147</v>
      </c>
      <c r="L62" s="22">
        <f t="shared" si="5"/>
        <v>149</v>
      </c>
      <c r="M62" s="22">
        <f t="shared" si="5"/>
        <v>235</v>
      </c>
      <c r="N62" s="22">
        <f t="shared" si="5"/>
        <v>273</v>
      </c>
      <c r="O62" s="22">
        <f t="shared" si="5"/>
        <v>290</v>
      </c>
      <c r="P62" s="22">
        <f t="shared" si="5"/>
        <v>252</v>
      </c>
    </row>
    <row r="63" spans="1:16" x14ac:dyDescent="0.25">
      <c r="A63" s="16">
        <v>57</v>
      </c>
      <c r="B63" s="23">
        <v>6750</v>
      </c>
      <c r="C63" s="13">
        <f t="shared" si="2"/>
        <v>7.1428571428571397E-2</v>
      </c>
      <c r="D63" s="22">
        <f t="shared" si="0"/>
        <v>225</v>
      </c>
      <c r="E63" s="22">
        <f t="shared" si="5"/>
        <v>158</v>
      </c>
      <c r="F63" s="22">
        <f t="shared" si="5"/>
        <v>196</v>
      </c>
      <c r="G63" s="22">
        <f t="shared" si="5"/>
        <v>248</v>
      </c>
      <c r="H63" s="22">
        <f t="shared" si="5"/>
        <v>243</v>
      </c>
      <c r="I63" s="22">
        <f t="shared" si="5"/>
        <v>243</v>
      </c>
      <c r="J63" s="22">
        <f t="shared" si="5"/>
        <v>171</v>
      </c>
      <c r="K63" s="22">
        <f t="shared" si="5"/>
        <v>158</v>
      </c>
      <c r="L63" s="22">
        <f t="shared" si="5"/>
        <v>160</v>
      </c>
      <c r="M63" s="22">
        <f t="shared" si="5"/>
        <v>252</v>
      </c>
      <c r="N63" s="22">
        <f t="shared" si="5"/>
        <v>293</v>
      </c>
      <c r="O63" s="22">
        <f t="shared" si="5"/>
        <v>311</v>
      </c>
      <c r="P63" s="22">
        <f t="shared" si="5"/>
        <v>270</v>
      </c>
    </row>
    <row r="64" spans="1:16" x14ac:dyDescent="0.25">
      <c r="A64" s="15">
        <v>58</v>
      </c>
      <c r="B64" s="24">
        <v>7200</v>
      </c>
      <c r="C64" s="13">
        <f t="shared" si="2"/>
        <v>6.6666666666666652E-2</v>
      </c>
      <c r="D64" s="22">
        <f t="shared" si="0"/>
        <v>240</v>
      </c>
      <c r="E64" s="22">
        <f t="shared" si="5"/>
        <v>168</v>
      </c>
      <c r="F64" s="22">
        <f t="shared" si="5"/>
        <v>209</v>
      </c>
      <c r="G64" s="22">
        <f t="shared" si="5"/>
        <v>264</v>
      </c>
      <c r="H64" s="22">
        <f t="shared" si="5"/>
        <v>259</v>
      </c>
      <c r="I64" s="22">
        <f t="shared" si="5"/>
        <v>259</v>
      </c>
      <c r="J64" s="22">
        <f t="shared" si="5"/>
        <v>182</v>
      </c>
      <c r="K64" s="22">
        <f t="shared" si="5"/>
        <v>168</v>
      </c>
      <c r="L64" s="22">
        <f t="shared" si="5"/>
        <v>170</v>
      </c>
      <c r="M64" s="22">
        <f t="shared" si="5"/>
        <v>269</v>
      </c>
      <c r="N64" s="22">
        <f t="shared" si="5"/>
        <v>312</v>
      </c>
      <c r="O64" s="22">
        <f t="shared" si="5"/>
        <v>331</v>
      </c>
      <c r="P64" s="22">
        <f t="shared" si="5"/>
        <v>288</v>
      </c>
    </row>
    <row r="65" spans="1:16" x14ac:dyDescent="0.25">
      <c r="A65" s="16">
        <v>59</v>
      </c>
      <c r="B65" s="23">
        <v>7710</v>
      </c>
      <c r="C65" s="13">
        <f t="shared" si="2"/>
        <v>7.0833333333333304E-2</v>
      </c>
      <c r="D65" s="22">
        <f t="shared" si="0"/>
        <v>257</v>
      </c>
      <c r="E65" s="22">
        <f t="shared" si="5"/>
        <v>180</v>
      </c>
      <c r="F65" s="22">
        <f t="shared" si="5"/>
        <v>224</v>
      </c>
      <c r="G65" s="22">
        <f t="shared" si="5"/>
        <v>283</v>
      </c>
      <c r="H65" s="22">
        <f t="shared" si="5"/>
        <v>278</v>
      </c>
      <c r="I65" s="22">
        <f t="shared" si="5"/>
        <v>278</v>
      </c>
      <c r="J65" s="22">
        <f t="shared" si="5"/>
        <v>195</v>
      </c>
      <c r="K65" s="22">
        <f t="shared" si="5"/>
        <v>180</v>
      </c>
      <c r="L65" s="22">
        <f t="shared" si="5"/>
        <v>182</v>
      </c>
      <c r="M65" s="22">
        <f t="shared" si="5"/>
        <v>288</v>
      </c>
      <c r="N65" s="22">
        <f t="shared" si="5"/>
        <v>334</v>
      </c>
      <c r="O65" s="22">
        <f t="shared" si="5"/>
        <v>355</v>
      </c>
      <c r="P65" s="22">
        <f t="shared" si="5"/>
        <v>308</v>
      </c>
    </row>
    <row r="66" spans="1:16" x14ac:dyDescent="0.25">
      <c r="A66" s="15">
        <v>60</v>
      </c>
      <c r="B66" s="24">
        <v>8280</v>
      </c>
      <c r="C66" s="13">
        <f t="shared" si="2"/>
        <v>7.3929961089494123E-2</v>
      </c>
      <c r="D66" s="22">
        <f t="shared" si="0"/>
        <v>276</v>
      </c>
      <c r="E66" s="22">
        <f t="shared" si="5"/>
        <v>193</v>
      </c>
      <c r="F66" s="22">
        <f t="shared" si="5"/>
        <v>240</v>
      </c>
      <c r="G66" s="22">
        <f t="shared" si="5"/>
        <v>304</v>
      </c>
      <c r="H66" s="22">
        <f t="shared" si="5"/>
        <v>298</v>
      </c>
      <c r="I66" s="22">
        <f t="shared" si="5"/>
        <v>298</v>
      </c>
      <c r="J66" s="22">
        <f t="shared" si="5"/>
        <v>210</v>
      </c>
      <c r="K66" s="22">
        <f t="shared" si="5"/>
        <v>193</v>
      </c>
      <c r="L66" s="22">
        <f t="shared" si="5"/>
        <v>196</v>
      </c>
      <c r="M66" s="22">
        <f t="shared" si="5"/>
        <v>309</v>
      </c>
      <c r="N66" s="22">
        <f t="shared" si="5"/>
        <v>359</v>
      </c>
      <c r="O66" s="22">
        <f t="shared" si="5"/>
        <v>381</v>
      </c>
      <c r="P66" s="22">
        <f t="shared" si="5"/>
        <v>331</v>
      </c>
    </row>
    <row r="67" spans="1:16" x14ac:dyDescent="0.25">
      <c r="A67" s="16">
        <v>61</v>
      </c>
      <c r="B67" s="23">
        <v>8880</v>
      </c>
      <c r="C67" s="13">
        <f t="shared" si="2"/>
        <v>7.2463768115942129E-2</v>
      </c>
      <c r="D67" s="22">
        <f t="shared" si="0"/>
        <v>296</v>
      </c>
      <c r="E67" s="22">
        <f t="shared" si="5"/>
        <v>207</v>
      </c>
      <c r="F67" s="22">
        <f t="shared" si="5"/>
        <v>258</v>
      </c>
      <c r="G67" s="22">
        <f t="shared" si="5"/>
        <v>326</v>
      </c>
      <c r="H67" s="22">
        <f t="shared" si="5"/>
        <v>320</v>
      </c>
      <c r="I67" s="22">
        <f t="shared" si="5"/>
        <v>320</v>
      </c>
      <c r="J67" s="22">
        <f t="shared" si="5"/>
        <v>225</v>
      </c>
      <c r="K67" s="22">
        <f t="shared" si="5"/>
        <v>207</v>
      </c>
      <c r="L67" s="22">
        <f t="shared" si="5"/>
        <v>210</v>
      </c>
      <c r="M67" s="22">
        <f t="shared" si="5"/>
        <v>332</v>
      </c>
      <c r="N67" s="22">
        <f t="shared" si="5"/>
        <v>385</v>
      </c>
      <c r="O67" s="22">
        <f t="shared" si="5"/>
        <v>408</v>
      </c>
      <c r="P67" s="22">
        <f t="shared" si="5"/>
        <v>355</v>
      </c>
    </row>
    <row r="68" spans="1:16" x14ac:dyDescent="0.25">
      <c r="A68" s="15">
        <v>62</v>
      </c>
      <c r="B68" s="24">
        <v>9540</v>
      </c>
      <c r="C68" s="13">
        <f t="shared" si="2"/>
        <v>7.4324324324324342E-2</v>
      </c>
      <c r="D68" s="22">
        <f t="shared" si="0"/>
        <v>318</v>
      </c>
      <c r="E68" s="22">
        <f t="shared" si="5"/>
        <v>223</v>
      </c>
      <c r="F68" s="22">
        <f t="shared" si="5"/>
        <v>277</v>
      </c>
      <c r="G68" s="22">
        <f t="shared" si="5"/>
        <v>350</v>
      </c>
      <c r="H68" s="22">
        <f t="shared" si="5"/>
        <v>343</v>
      </c>
      <c r="I68" s="22">
        <f t="shared" si="5"/>
        <v>343</v>
      </c>
      <c r="J68" s="22">
        <f t="shared" si="5"/>
        <v>242</v>
      </c>
      <c r="K68" s="22">
        <f t="shared" si="5"/>
        <v>223</v>
      </c>
      <c r="L68" s="22">
        <f t="shared" si="5"/>
        <v>226</v>
      </c>
      <c r="M68" s="22">
        <f t="shared" si="5"/>
        <v>356</v>
      </c>
      <c r="N68" s="22">
        <f t="shared" si="5"/>
        <v>413</v>
      </c>
      <c r="O68" s="22">
        <f t="shared" si="5"/>
        <v>439</v>
      </c>
      <c r="P68" s="22">
        <f t="shared" si="5"/>
        <v>382</v>
      </c>
    </row>
    <row r="69" spans="1:16" x14ac:dyDescent="0.25">
      <c r="A69" s="16">
        <v>63</v>
      </c>
      <c r="B69" s="23">
        <v>10230</v>
      </c>
      <c r="C69" s="13">
        <f t="shared" si="2"/>
        <v>7.2327044025157328E-2</v>
      </c>
      <c r="D69" s="22">
        <f t="shared" si="0"/>
        <v>341</v>
      </c>
      <c r="E69" s="22">
        <f t="shared" si="5"/>
        <v>239</v>
      </c>
      <c r="F69" s="22">
        <f t="shared" si="5"/>
        <v>297</v>
      </c>
      <c r="G69" s="22">
        <f t="shared" si="5"/>
        <v>375</v>
      </c>
      <c r="H69" s="22">
        <f t="shared" si="5"/>
        <v>368</v>
      </c>
      <c r="I69" s="22">
        <f t="shared" si="5"/>
        <v>368</v>
      </c>
      <c r="J69" s="22">
        <f t="shared" si="5"/>
        <v>259</v>
      </c>
      <c r="K69" s="22">
        <f t="shared" si="5"/>
        <v>239</v>
      </c>
      <c r="L69" s="22">
        <f t="shared" si="5"/>
        <v>242</v>
      </c>
      <c r="M69" s="22">
        <f t="shared" si="5"/>
        <v>382</v>
      </c>
      <c r="N69" s="22">
        <f t="shared" si="5"/>
        <v>443</v>
      </c>
      <c r="O69" s="22">
        <f t="shared" si="5"/>
        <v>471</v>
      </c>
      <c r="P69" s="22">
        <f t="shared" si="5"/>
        <v>409</v>
      </c>
    </row>
    <row r="70" spans="1:16" x14ac:dyDescent="0.25">
      <c r="A70" s="15">
        <v>64</v>
      </c>
      <c r="B70" s="24">
        <v>10980</v>
      </c>
      <c r="C70" s="13">
        <f t="shared" si="2"/>
        <v>7.3313782991202281E-2</v>
      </c>
      <c r="D70" s="22">
        <f t="shared" si="0"/>
        <v>366</v>
      </c>
      <c r="E70" s="22">
        <f t="shared" si="5"/>
        <v>256</v>
      </c>
      <c r="F70" s="22">
        <f t="shared" si="5"/>
        <v>318</v>
      </c>
      <c r="G70" s="22">
        <f t="shared" si="5"/>
        <v>403</v>
      </c>
      <c r="H70" s="22">
        <f t="shared" si="5"/>
        <v>395</v>
      </c>
      <c r="I70" s="22">
        <f t="shared" si="5"/>
        <v>395</v>
      </c>
      <c r="J70" s="22">
        <f t="shared" si="5"/>
        <v>278</v>
      </c>
      <c r="K70" s="22">
        <f t="shared" si="5"/>
        <v>256</v>
      </c>
      <c r="L70" s="22">
        <f t="shared" si="5"/>
        <v>260</v>
      </c>
      <c r="M70" s="22">
        <f t="shared" si="5"/>
        <v>410</v>
      </c>
      <c r="N70" s="22">
        <f t="shared" si="5"/>
        <v>476</v>
      </c>
      <c r="O70" s="22">
        <f t="shared" si="5"/>
        <v>505</v>
      </c>
      <c r="P70" s="22">
        <f t="shared" si="5"/>
        <v>439</v>
      </c>
    </row>
    <row r="71" spans="1:16" x14ac:dyDescent="0.25">
      <c r="A71" s="16">
        <v>65</v>
      </c>
      <c r="B71" s="23">
        <v>11790</v>
      </c>
      <c r="C71" s="13">
        <f t="shared" si="2"/>
        <v>7.3770491803278659E-2</v>
      </c>
      <c r="D71" s="22">
        <f t="shared" ref="D71:D105" si="6">B71/30</f>
        <v>393</v>
      </c>
      <c r="E71" s="22">
        <f t="shared" ref="E71:P86" si="7">ROUND($D71*E$5/100,0)</f>
        <v>275</v>
      </c>
      <c r="F71" s="22">
        <f t="shared" si="7"/>
        <v>342</v>
      </c>
      <c r="G71" s="22">
        <f t="shared" si="7"/>
        <v>432</v>
      </c>
      <c r="H71" s="22">
        <f t="shared" si="7"/>
        <v>424</v>
      </c>
      <c r="I71" s="22">
        <f t="shared" si="7"/>
        <v>424</v>
      </c>
      <c r="J71" s="22">
        <f t="shared" si="7"/>
        <v>299</v>
      </c>
      <c r="K71" s="22">
        <f t="shared" si="7"/>
        <v>275</v>
      </c>
      <c r="L71" s="22">
        <f t="shared" si="7"/>
        <v>279</v>
      </c>
      <c r="M71" s="22">
        <f t="shared" si="7"/>
        <v>440</v>
      </c>
      <c r="N71" s="22">
        <f t="shared" si="7"/>
        <v>511</v>
      </c>
      <c r="O71" s="22">
        <f t="shared" si="7"/>
        <v>542</v>
      </c>
      <c r="P71" s="22">
        <f t="shared" si="7"/>
        <v>472</v>
      </c>
    </row>
    <row r="72" spans="1:16" x14ac:dyDescent="0.25">
      <c r="A72" s="15">
        <v>66</v>
      </c>
      <c r="B72" s="24">
        <v>12600</v>
      </c>
      <c r="C72" s="13">
        <f t="shared" si="2"/>
        <v>6.8702290076335881E-2</v>
      </c>
      <c r="D72" s="22">
        <f t="shared" si="6"/>
        <v>420</v>
      </c>
      <c r="E72" s="22">
        <f t="shared" si="7"/>
        <v>294</v>
      </c>
      <c r="F72" s="22">
        <f t="shared" si="7"/>
        <v>365</v>
      </c>
      <c r="G72" s="22">
        <f t="shared" si="7"/>
        <v>462</v>
      </c>
      <c r="H72" s="22">
        <f t="shared" si="7"/>
        <v>454</v>
      </c>
      <c r="I72" s="22">
        <f t="shared" si="7"/>
        <v>454</v>
      </c>
      <c r="J72" s="22">
        <f t="shared" si="7"/>
        <v>319</v>
      </c>
      <c r="K72" s="22">
        <f t="shared" si="7"/>
        <v>294</v>
      </c>
      <c r="L72" s="22">
        <f t="shared" si="7"/>
        <v>298</v>
      </c>
      <c r="M72" s="22">
        <f t="shared" si="7"/>
        <v>470</v>
      </c>
      <c r="N72" s="22">
        <f t="shared" si="7"/>
        <v>546</v>
      </c>
      <c r="O72" s="22">
        <f t="shared" si="7"/>
        <v>580</v>
      </c>
      <c r="P72" s="22">
        <f t="shared" si="7"/>
        <v>504</v>
      </c>
    </row>
    <row r="73" spans="1:16" x14ac:dyDescent="0.25">
      <c r="A73" s="16">
        <v>67</v>
      </c>
      <c r="B73" s="23">
        <v>13530</v>
      </c>
      <c r="C73" s="13">
        <f t="shared" ref="C73:C105" si="8">B73/B72-1</f>
        <v>7.3809523809523769E-2</v>
      </c>
      <c r="D73" s="22">
        <f t="shared" si="6"/>
        <v>451</v>
      </c>
      <c r="E73" s="22">
        <f t="shared" si="7"/>
        <v>316</v>
      </c>
      <c r="F73" s="22">
        <f t="shared" si="7"/>
        <v>392</v>
      </c>
      <c r="G73" s="22">
        <f t="shared" si="7"/>
        <v>496</v>
      </c>
      <c r="H73" s="22">
        <f t="shared" si="7"/>
        <v>487</v>
      </c>
      <c r="I73" s="22">
        <f t="shared" si="7"/>
        <v>487</v>
      </c>
      <c r="J73" s="22">
        <f t="shared" si="7"/>
        <v>343</v>
      </c>
      <c r="K73" s="22">
        <f t="shared" si="7"/>
        <v>316</v>
      </c>
      <c r="L73" s="22">
        <f t="shared" si="7"/>
        <v>320</v>
      </c>
      <c r="M73" s="22">
        <f t="shared" si="7"/>
        <v>505</v>
      </c>
      <c r="N73" s="22">
        <f t="shared" si="7"/>
        <v>586</v>
      </c>
      <c r="O73" s="22">
        <f t="shared" si="7"/>
        <v>622</v>
      </c>
      <c r="P73" s="22">
        <f t="shared" si="7"/>
        <v>541</v>
      </c>
    </row>
    <row r="74" spans="1:16" x14ac:dyDescent="0.25">
      <c r="A74" s="15">
        <v>68</v>
      </c>
      <c r="B74" s="24">
        <v>14520</v>
      </c>
      <c r="C74" s="13">
        <f t="shared" si="8"/>
        <v>7.3170731707317138E-2</v>
      </c>
      <c r="D74" s="22">
        <f t="shared" si="6"/>
        <v>484</v>
      </c>
      <c r="E74" s="22">
        <f t="shared" si="7"/>
        <v>339</v>
      </c>
      <c r="F74" s="22">
        <f t="shared" si="7"/>
        <v>421</v>
      </c>
      <c r="G74" s="22">
        <f t="shared" si="7"/>
        <v>532</v>
      </c>
      <c r="H74" s="22">
        <f t="shared" si="7"/>
        <v>523</v>
      </c>
      <c r="I74" s="22">
        <f t="shared" si="7"/>
        <v>523</v>
      </c>
      <c r="J74" s="22">
        <f t="shared" si="7"/>
        <v>368</v>
      </c>
      <c r="K74" s="22">
        <f t="shared" si="7"/>
        <v>339</v>
      </c>
      <c r="L74" s="22">
        <f t="shared" si="7"/>
        <v>344</v>
      </c>
      <c r="M74" s="22">
        <f t="shared" si="7"/>
        <v>542</v>
      </c>
      <c r="N74" s="22">
        <f t="shared" si="7"/>
        <v>629</v>
      </c>
      <c r="O74" s="22">
        <f t="shared" si="7"/>
        <v>668</v>
      </c>
      <c r="P74" s="22">
        <f t="shared" si="7"/>
        <v>581</v>
      </c>
    </row>
    <row r="75" spans="1:16" x14ac:dyDescent="0.25">
      <c r="A75" s="16">
        <v>69</v>
      </c>
      <c r="B75" s="23">
        <v>15510</v>
      </c>
      <c r="C75" s="13">
        <f t="shared" si="8"/>
        <v>6.8181818181818121E-2</v>
      </c>
      <c r="D75" s="22">
        <f t="shared" si="6"/>
        <v>517</v>
      </c>
      <c r="E75" s="22">
        <f t="shared" si="7"/>
        <v>362</v>
      </c>
      <c r="F75" s="22">
        <f t="shared" si="7"/>
        <v>450</v>
      </c>
      <c r="G75" s="22">
        <f t="shared" si="7"/>
        <v>569</v>
      </c>
      <c r="H75" s="22">
        <f t="shared" si="7"/>
        <v>558</v>
      </c>
      <c r="I75" s="22">
        <f t="shared" si="7"/>
        <v>558</v>
      </c>
      <c r="J75" s="22">
        <f t="shared" si="7"/>
        <v>393</v>
      </c>
      <c r="K75" s="22">
        <f t="shared" si="7"/>
        <v>362</v>
      </c>
      <c r="L75" s="22">
        <f t="shared" si="7"/>
        <v>367</v>
      </c>
      <c r="M75" s="22">
        <f t="shared" si="7"/>
        <v>579</v>
      </c>
      <c r="N75" s="22">
        <f t="shared" si="7"/>
        <v>672</v>
      </c>
      <c r="O75" s="22">
        <f t="shared" si="7"/>
        <v>713</v>
      </c>
      <c r="P75" s="22">
        <f t="shared" si="7"/>
        <v>620</v>
      </c>
    </row>
    <row r="76" spans="1:16" x14ac:dyDescent="0.25">
      <c r="A76" s="15">
        <v>70</v>
      </c>
      <c r="B76" s="24">
        <v>16620</v>
      </c>
      <c r="C76" s="13">
        <f t="shared" si="8"/>
        <v>7.1566731141199158E-2</v>
      </c>
      <c r="D76" s="22">
        <f t="shared" si="6"/>
        <v>554</v>
      </c>
      <c r="E76" s="22">
        <f t="shared" si="7"/>
        <v>388</v>
      </c>
      <c r="F76" s="22">
        <f t="shared" si="7"/>
        <v>482</v>
      </c>
      <c r="G76" s="22">
        <f t="shared" si="7"/>
        <v>609</v>
      </c>
      <c r="H76" s="22">
        <f t="shared" si="7"/>
        <v>598</v>
      </c>
      <c r="I76" s="22">
        <f t="shared" si="7"/>
        <v>598</v>
      </c>
      <c r="J76" s="22">
        <f t="shared" si="7"/>
        <v>421</v>
      </c>
      <c r="K76" s="22">
        <f t="shared" si="7"/>
        <v>388</v>
      </c>
      <c r="L76" s="22">
        <f t="shared" si="7"/>
        <v>393</v>
      </c>
      <c r="M76" s="22">
        <f t="shared" si="7"/>
        <v>620</v>
      </c>
      <c r="N76" s="22">
        <f t="shared" si="7"/>
        <v>720</v>
      </c>
      <c r="O76" s="22">
        <f t="shared" si="7"/>
        <v>765</v>
      </c>
      <c r="P76" s="22">
        <f t="shared" si="7"/>
        <v>665</v>
      </c>
    </row>
    <row r="77" spans="1:16" x14ac:dyDescent="0.25">
      <c r="A77" s="16">
        <v>71</v>
      </c>
      <c r="B77" s="23">
        <v>17790</v>
      </c>
      <c r="C77" s="13">
        <f t="shared" si="8"/>
        <v>7.0397111913357291E-2</v>
      </c>
      <c r="D77" s="22">
        <f t="shared" si="6"/>
        <v>593</v>
      </c>
      <c r="E77" s="22">
        <f t="shared" si="7"/>
        <v>415</v>
      </c>
      <c r="F77" s="22">
        <f t="shared" si="7"/>
        <v>516</v>
      </c>
      <c r="G77" s="22">
        <f t="shared" si="7"/>
        <v>652</v>
      </c>
      <c r="H77" s="22">
        <f t="shared" si="7"/>
        <v>640</v>
      </c>
      <c r="I77" s="22">
        <f t="shared" si="7"/>
        <v>640</v>
      </c>
      <c r="J77" s="22">
        <f t="shared" si="7"/>
        <v>451</v>
      </c>
      <c r="K77" s="22">
        <f t="shared" si="7"/>
        <v>415</v>
      </c>
      <c r="L77" s="22">
        <f t="shared" si="7"/>
        <v>421</v>
      </c>
      <c r="M77" s="22">
        <f t="shared" si="7"/>
        <v>664</v>
      </c>
      <c r="N77" s="22">
        <f t="shared" si="7"/>
        <v>771</v>
      </c>
      <c r="O77" s="22">
        <f t="shared" si="7"/>
        <v>818</v>
      </c>
      <c r="P77" s="22">
        <f t="shared" si="7"/>
        <v>712</v>
      </c>
    </row>
    <row r="78" spans="1:16" x14ac:dyDescent="0.25">
      <c r="A78" s="15">
        <v>72</v>
      </c>
      <c r="B78" s="24">
        <v>19080</v>
      </c>
      <c r="C78" s="13">
        <f t="shared" si="8"/>
        <v>7.2512647554806131E-2</v>
      </c>
      <c r="D78" s="22">
        <f t="shared" si="6"/>
        <v>636</v>
      </c>
      <c r="E78" s="22">
        <f t="shared" si="7"/>
        <v>445</v>
      </c>
      <c r="F78" s="22">
        <f t="shared" si="7"/>
        <v>553</v>
      </c>
      <c r="G78" s="22">
        <f t="shared" si="7"/>
        <v>700</v>
      </c>
      <c r="H78" s="22">
        <f t="shared" si="7"/>
        <v>687</v>
      </c>
      <c r="I78" s="22">
        <f t="shared" si="7"/>
        <v>687</v>
      </c>
      <c r="J78" s="22">
        <f t="shared" si="7"/>
        <v>483</v>
      </c>
      <c r="K78" s="22">
        <f t="shared" si="7"/>
        <v>445</v>
      </c>
      <c r="L78" s="22">
        <f t="shared" si="7"/>
        <v>452</v>
      </c>
      <c r="M78" s="22">
        <f t="shared" si="7"/>
        <v>712</v>
      </c>
      <c r="N78" s="22">
        <f t="shared" si="7"/>
        <v>827</v>
      </c>
      <c r="O78" s="22">
        <f t="shared" si="7"/>
        <v>878</v>
      </c>
      <c r="P78" s="22">
        <f t="shared" si="7"/>
        <v>763</v>
      </c>
    </row>
    <row r="79" spans="1:16" x14ac:dyDescent="0.25">
      <c r="A79" s="16">
        <v>73</v>
      </c>
      <c r="B79" s="23">
        <v>20490</v>
      </c>
      <c r="C79" s="13">
        <f t="shared" si="8"/>
        <v>7.3899371069182429E-2</v>
      </c>
      <c r="D79" s="22">
        <f t="shared" si="6"/>
        <v>683</v>
      </c>
      <c r="E79" s="22">
        <f t="shared" si="7"/>
        <v>478</v>
      </c>
      <c r="F79" s="22">
        <f t="shared" si="7"/>
        <v>594</v>
      </c>
      <c r="G79" s="22">
        <f t="shared" si="7"/>
        <v>751</v>
      </c>
      <c r="H79" s="22">
        <f t="shared" si="7"/>
        <v>738</v>
      </c>
      <c r="I79" s="22">
        <f t="shared" si="7"/>
        <v>738</v>
      </c>
      <c r="J79" s="22">
        <f t="shared" si="7"/>
        <v>519</v>
      </c>
      <c r="K79" s="22">
        <f t="shared" si="7"/>
        <v>478</v>
      </c>
      <c r="L79" s="22">
        <f t="shared" si="7"/>
        <v>485</v>
      </c>
      <c r="M79" s="22">
        <f t="shared" si="7"/>
        <v>765</v>
      </c>
      <c r="N79" s="22">
        <f t="shared" si="7"/>
        <v>888</v>
      </c>
      <c r="O79" s="22">
        <f t="shared" si="7"/>
        <v>943</v>
      </c>
      <c r="P79" s="22">
        <f t="shared" si="7"/>
        <v>820</v>
      </c>
    </row>
    <row r="80" spans="1:16" x14ac:dyDescent="0.25">
      <c r="A80" s="15">
        <v>74</v>
      </c>
      <c r="B80" s="24">
        <v>22020</v>
      </c>
      <c r="C80" s="13">
        <f t="shared" si="8"/>
        <v>7.4670571010248876E-2</v>
      </c>
      <c r="D80" s="22">
        <f t="shared" si="6"/>
        <v>734</v>
      </c>
      <c r="E80" s="22">
        <f t="shared" si="7"/>
        <v>514</v>
      </c>
      <c r="F80" s="22">
        <f t="shared" si="7"/>
        <v>639</v>
      </c>
      <c r="G80" s="22">
        <f t="shared" si="7"/>
        <v>807</v>
      </c>
      <c r="H80" s="22">
        <f t="shared" si="7"/>
        <v>793</v>
      </c>
      <c r="I80" s="22">
        <f t="shared" si="7"/>
        <v>793</v>
      </c>
      <c r="J80" s="22">
        <f t="shared" si="7"/>
        <v>558</v>
      </c>
      <c r="K80" s="22">
        <f t="shared" si="7"/>
        <v>514</v>
      </c>
      <c r="L80" s="22">
        <f t="shared" si="7"/>
        <v>521</v>
      </c>
      <c r="M80" s="22">
        <f t="shared" si="7"/>
        <v>822</v>
      </c>
      <c r="N80" s="22">
        <f t="shared" si="7"/>
        <v>954</v>
      </c>
      <c r="O80" s="22">
        <f t="shared" si="7"/>
        <v>1013</v>
      </c>
      <c r="P80" s="22">
        <f t="shared" si="7"/>
        <v>881</v>
      </c>
    </row>
    <row r="81" spans="1:16" x14ac:dyDescent="0.25">
      <c r="A81" s="16">
        <v>75</v>
      </c>
      <c r="B81" s="23">
        <v>23460</v>
      </c>
      <c r="C81" s="13">
        <f t="shared" si="8"/>
        <v>6.5395095367847489E-2</v>
      </c>
      <c r="D81" s="22">
        <f t="shared" si="6"/>
        <v>782</v>
      </c>
      <c r="E81" s="22">
        <f t="shared" si="7"/>
        <v>547</v>
      </c>
      <c r="F81" s="22">
        <f t="shared" si="7"/>
        <v>680</v>
      </c>
      <c r="G81" s="22">
        <f t="shared" si="7"/>
        <v>860</v>
      </c>
      <c r="H81" s="22">
        <f t="shared" si="7"/>
        <v>845</v>
      </c>
      <c r="I81" s="22">
        <f t="shared" si="7"/>
        <v>845</v>
      </c>
      <c r="J81" s="22">
        <f t="shared" si="7"/>
        <v>594</v>
      </c>
      <c r="K81" s="22">
        <f t="shared" si="7"/>
        <v>547</v>
      </c>
      <c r="L81" s="22">
        <f t="shared" si="7"/>
        <v>555</v>
      </c>
      <c r="M81" s="22">
        <f t="shared" si="7"/>
        <v>876</v>
      </c>
      <c r="N81" s="22">
        <f t="shared" si="7"/>
        <v>1017</v>
      </c>
      <c r="O81" s="22">
        <f t="shared" si="7"/>
        <v>1079</v>
      </c>
      <c r="P81" s="22">
        <f t="shared" si="7"/>
        <v>938</v>
      </c>
    </row>
    <row r="82" spans="1:16" x14ac:dyDescent="0.25">
      <c r="A82" s="15">
        <v>76</v>
      </c>
      <c r="B82" s="24">
        <v>25140</v>
      </c>
      <c r="C82" s="13">
        <f t="shared" si="8"/>
        <v>7.1611253196930846E-2</v>
      </c>
      <c r="D82" s="22">
        <f t="shared" si="6"/>
        <v>838</v>
      </c>
      <c r="E82" s="22">
        <f t="shared" si="7"/>
        <v>587</v>
      </c>
      <c r="F82" s="22">
        <f t="shared" si="7"/>
        <v>729</v>
      </c>
      <c r="G82" s="22">
        <f t="shared" si="7"/>
        <v>922</v>
      </c>
      <c r="H82" s="22">
        <f t="shared" si="7"/>
        <v>905</v>
      </c>
      <c r="I82" s="22">
        <f t="shared" si="7"/>
        <v>905</v>
      </c>
      <c r="J82" s="22">
        <f t="shared" si="7"/>
        <v>637</v>
      </c>
      <c r="K82" s="22">
        <f t="shared" si="7"/>
        <v>587</v>
      </c>
      <c r="L82" s="22">
        <f t="shared" si="7"/>
        <v>595</v>
      </c>
      <c r="M82" s="22">
        <f t="shared" si="7"/>
        <v>939</v>
      </c>
      <c r="N82" s="22">
        <f t="shared" si="7"/>
        <v>1089</v>
      </c>
      <c r="O82" s="22">
        <f t="shared" si="7"/>
        <v>1156</v>
      </c>
      <c r="P82" s="22">
        <f t="shared" si="7"/>
        <v>1006</v>
      </c>
    </row>
    <row r="83" spans="1:16" x14ac:dyDescent="0.25">
      <c r="A83" s="16">
        <v>77</v>
      </c>
      <c r="B83" s="23">
        <v>27000</v>
      </c>
      <c r="C83" s="13">
        <f t="shared" si="8"/>
        <v>7.398568019093088E-2</v>
      </c>
      <c r="D83" s="22">
        <f t="shared" si="6"/>
        <v>900</v>
      </c>
      <c r="E83" s="22">
        <f t="shared" si="7"/>
        <v>630</v>
      </c>
      <c r="F83" s="22">
        <f t="shared" si="7"/>
        <v>783</v>
      </c>
      <c r="G83" s="22">
        <f t="shared" si="7"/>
        <v>990</v>
      </c>
      <c r="H83" s="22">
        <f t="shared" si="7"/>
        <v>972</v>
      </c>
      <c r="I83" s="22">
        <f t="shared" si="7"/>
        <v>972</v>
      </c>
      <c r="J83" s="22">
        <f t="shared" si="7"/>
        <v>684</v>
      </c>
      <c r="K83" s="22">
        <f t="shared" si="7"/>
        <v>630</v>
      </c>
      <c r="L83" s="22">
        <f t="shared" si="7"/>
        <v>639</v>
      </c>
      <c r="M83" s="22">
        <f t="shared" si="7"/>
        <v>1008</v>
      </c>
      <c r="N83" s="22">
        <f t="shared" si="7"/>
        <v>1170</v>
      </c>
      <c r="O83" s="22">
        <f t="shared" si="7"/>
        <v>1242</v>
      </c>
      <c r="P83" s="22">
        <f t="shared" si="7"/>
        <v>1080</v>
      </c>
    </row>
    <row r="84" spans="1:16" x14ac:dyDescent="0.25">
      <c r="A84" s="15">
        <v>78</v>
      </c>
      <c r="B84" s="24">
        <v>28800</v>
      </c>
      <c r="C84" s="13">
        <f t="shared" si="8"/>
        <v>6.6666666666666652E-2</v>
      </c>
      <c r="D84" s="22">
        <f t="shared" si="6"/>
        <v>960</v>
      </c>
      <c r="E84" s="22">
        <f t="shared" si="7"/>
        <v>672</v>
      </c>
      <c r="F84" s="22">
        <f t="shared" si="7"/>
        <v>835</v>
      </c>
      <c r="G84" s="22">
        <f t="shared" si="7"/>
        <v>1056</v>
      </c>
      <c r="H84" s="22">
        <f t="shared" si="7"/>
        <v>1037</v>
      </c>
      <c r="I84" s="22">
        <f t="shared" si="7"/>
        <v>1037</v>
      </c>
      <c r="J84" s="22">
        <f t="shared" si="7"/>
        <v>730</v>
      </c>
      <c r="K84" s="22">
        <f t="shared" si="7"/>
        <v>672</v>
      </c>
      <c r="L84" s="22">
        <f t="shared" si="7"/>
        <v>682</v>
      </c>
      <c r="M84" s="22">
        <f t="shared" si="7"/>
        <v>1075</v>
      </c>
      <c r="N84" s="22">
        <f t="shared" si="7"/>
        <v>1248</v>
      </c>
      <c r="O84" s="22">
        <f t="shared" si="7"/>
        <v>1325</v>
      </c>
      <c r="P84" s="22">
        <f t="shared" si="7"/>
        <v>1152</v>
      </c>
    </row>
    <row r="85" spans="1:16" x14ac:dyDescent="0.25">
      <c r="A85" s="16">
        <v>79</v>
      </c>
      <c r="B85" s="23">
        <v>30810</v>
      </c>
      <c r="C85" s="13">
        <f t="shared" si="8"/>
        <v>6.9791666666666696E-2</v>
      </c>
      <c r="D85" s="22">
        <f t="shared" si="6"/>
        <v>1027</v>
      </c>
      <c r="E85" s="22">
        <f t="shared" si="7"/>
        <v>719</v>
      </c>
      <c r="F85" s="22">
        <f t="shared" si="7"/>
        <v>893</v>
      </c>
      <c r="G85" s="22">
        <f t="shared" si="7"/>
        <v>1130</v>
      </c>
      <c r="H85" s="22">
        <f t="shared" si="7"/>
        <v>1109</v>
      </c>
      <c r="I85" s="22">
        <f t="shared" si="7"/>
        <v>1109</v>
      </c>
      <c r="J85" s="22">
        <f t="shared" si="7"/>
        <v>781</v>
      </c>
      <c r="K85" s="22">
        <f t="shared" si="7"/>
        <v>719</v>
      </c>
      <c r="L85" s="22">
        <f t="shared" si="7"/>
        <v>729</v>
      </c>
      <c r="M85" s="22">
        <f t="shared" si="7"/>
        <v>1150</v>
      </c>
      <c r="N85" s="22">
        <f t="shared" si="7"/>
        <v>1335</v>
      </c>
      <c r="O85" s="22">
        <f t="shared" si="7"/>
        <v>1417</v>
      </c>
      <c r="P85" s="22">
        <f t="shared" si="7"/>
        <v>1232</v>
      </c>
    </row>
    <row r="86" spans="1:16" x14ac:dyDescent="0.25">
      <c r="A86" s="15">
        <v>80</v>
      </c>
      <c r="B86" s="24">
        <v>33090</v>
      </c>
      <c r="C86" s="13">
        <f t="shared" si="8"/>
        <v>7.4001947419668923E-2</v>
      </c>
      <c r="D86" s="22">
        <f t="shared" si="6"/>
        <v>1103</v>
      </c>
      <c r="E86" s="22">
        <f t="shared" si="7"/>
        <v>772</v>
      </c>
      <c r="F86" s="22">
        <f t="shared" si="7"/>
        <v>960</v>
      </c>
      <c r="G86" s="22">
        <f t="shared" si="7"/>
        <v>1213</v>
      </c>
      <c r="H86" s="22">
        <f t="shared" si="7"/>
        <v>1191</v>
      </c>
      <c r="I86" s="22">
        <f t="shared" si="7"/>
        <v>1191</v>
      </c>
      <c r="J86" s="22">
        <f t="shared" si="7"/>
        <v>838</v>
      </c>
      <c r="K86" s="22">
        <f t="shared" si="7"/>
        <v>772</v>
      </c>
      <c r="L86" s="22">
        <f t="shared" si="7"/>
        <v>783</v>
      </c>
      <c r="M86" s="22">
        <f t="shared" si="7"/>
        <v>1235</v>
      </c>
      <c r="N86" s="22">
        <f t="shared" si="7"/>
        <v>1434</v>
      </c>
      <c r="O86" s="22">
        <f t="shared" si="7"/>
        <v>1522</v>
      </c>
      <c r="P86" s="22">
        <f t="shared" si="7"/>
        <v>1324</v>
      </c>
    </row>
    <row r="87" spans="1:16" x14ac:dyDescent="0.25">
      <c r="A87" s="16">
        <v>81</v>
      </c>
      <c r="B87" s="23">
        <v>35400</v>
      </c>
      <c r="C87" s="13">
        <f t="shared" si="8"/>
        <v>6.9809610154125012E-2</v>
      </c>
      <c r="D87" s="22">
        <f t="shared" si="6"/>
        <v>1180</v>
      </c>
      <c r="E87" s="22">
        <f t="shared" ref="E87:P102" si="9">ROUND($D87*E$5/100,0)</f>
        <v>826</v>
      </c>
      <c r="F87" s="22">
        <f t="shared" si="9"/>
        <v>1027</v>
      </c>
      <c r="G87" s="22">
        <f t="shared" si="9"/>
        <v>1298</v>
      </c>
      <c r="H87" s="22">
        <f t="shared" si="9"/>
        <v>1274</v>
      </c>
      <c r="I87" s="22">
        <f t="shared" si="9"/>
        <v>1274</v>
      </c>
      <c r="J87" s="22">
        <f t="shared" si="9"/>
        <v>897</v>
      </c>
      <c r="K87" s="22">
        <f t="shared" si="9"/>
        <v>826</v>
      </c>
      <c r="L87" s="22">
        <f t="shared" si="9"/>
        <v>838</v>
      </c>
      <c r="M87" s="22">
        <f t="shared" si="9"/>
        <v>1322</v>
      </c>
      <c r="N87" s="22">
        <f t="shared" si="9"/>
        <v>1534</v>
      </c>
      <c r="O87" s="22">
        <f t="shared" si="9"/>
        <v>1628</v>
      </c>
      <c r="P87" s="22">
        <f t="shared" si="9"/>
        <v>1416</v>
      </c>
    </row>
    <row r="88" spans="1:16" x14ac:dyDescent="0.25">
      <c r="A88" s="15">
        <v>82</v>
      </c>
      <c r="B88" s="24">
        <v>38010</v>
      </c>
      <c r="C88" s="13">
        <f t="shared" si="8"/>
        <v>7.3728813559321926E-2</v>
      </c>
      <c r="D88" s="22">
        <f t="shared" si="6"/>
        <v>1267</v>
      </c>
      <c r="E88" s="22">
        <f t="shared" si="9"/>
        <v>887</v>
      </c>
      <c r="F88" s="22">
        <f t="shared" si="9"/>
        <v>1102</v>
      </c>
      <c r="G88" s="22">
        <f t="shared" si="9"/>
        <v>1394</v>
      </c>
      <c r="H88" s="22">
        <f t="shared" si="9"/>
        <v>1368</v>
      </c>
      <c r="I88" s="22">
        <f t="shared" si="9"/>
        <v>1368</v>
      </c>
      <c r="J88" s="22">
        <f t="shared" si="9"/>
        <v>963</v>
      </c>
      <c r="K88" s="22">
        <f t="shared" si="9"/>
        <v>887</v>
      </c>
      <c r="L88" s="22">
        <f t="shared" si="9"/>
        <v>900</v>
      </c>
      <c r="M88" s="22">
        <f t="shared" si="9"/>
        <v>1419</v>
      </c>
      <c r="N88" s="22">
        <f t="shared" si="9"/>
        <v>1647</v>
      </c>
      <c r="O88" s="22">
        <f t="shared" si="9"/>
        <v>1748</v>
      </c>
      <c r="P88" s="22">
        <f t="shared" si="9"/>
        <v>1520</v>
      </c>
    </row>
    <row r="89" spans="1:16" x14ac:dyDescent="0.25">
      <c r="A89" s="16">
        <v>83</v>
      </c>
      <c r="B89" s="23">
        <v>40860</v>
      </c>
      <c r="C89" s="13">
        <f t="shared" si="8"/>
        <v>7.4980268350434143E-2</v>
      </c>
      <c r="D89" s="22">
        <f t="shared" si="6"/>
        <v>1362</v>
      </c>
      <c r="E89" s="22">
        <f t="shared" si="9"/>
        <v>953</v>
      </c>
      <c r="F89" s="22">
        <f t="shared" si="9"/>
        <v>1185</v>
      </c>
      <c r="G89" s="22">
        <f t="shared" si="9"/>
        <v>1498</v>
      </c>
      <c r="H89" s="22">
        <f t="shared" si="9"/>
        <v>1471</v>
      </c>
      <c r="I89" s="22">
        <f t="shared" si="9"/>
        <v>1471</v>
      </c>
      <c r="J89" s="22">
        <f t="shared" si="9"/>
        <v>1035</v>
      </c>
      <c r="K89" s="22">
        <f t="shared" si="9"/>
        <v>953</v>
      </c>
      <c r="L89" s="22">
        <f t="shared" si="9"/>
        <v>967</v>
      </c>
      <c r="M89" s="22">
        <f t="shared" si="9"/>
        <v>1525</v>
      </c>
      <c r="N89" s="22">
        <f t="shared" si="9"/>
        <v>1771</v>
      </c>
      <c r="O89" s="22">
        <f t="shared" si="9"/>
        <v>1880</v>
      </c>
      <c r="P89" s="22">
        <f t="shared" si="9"/>
        <v>1634</v>
      </c>
    </row>
    <row r="90" spans="1:16" x14ac:dyDescent="0.25">
      <c r="A90" s="15">
        <v>84</v>
      </c>
      <c r="B90" s="24">
        <v>43830</v>
      </c>
      <c r="C90" s="13">
        <f t="shared" si="8"/>
        <v>7.2687224669603534E-2</v>
      </c>
      <c r="D90" s="22">
        <f t="shared" si="6"/>
        <v>1461</v>
      </c>
      <c r="E90" s="22">
        <f t="shared" si="9"/>
        <v>1023</v>
      </c>
      <c r="F90" s="22">
        <f t="shared" si="9"/>
        <v>1271</v>
      </c>
      <c r="G90" s="22">
        <f t="shared" si="9"/>
        <v>1607</v>
      </c>
      <c r="H90" s="22">
        <f t="shared" si="9"/>
        <v>1578</v>
      </c>
      <c r="I90" s="22">
        <f t="shared" si="9"/>
        <v>1578</v>
      </c>
      <c r="J90" s="22">
        <f t="shared" si="9"/>
        <v>1110</v>
      </c>
      <c r="K90" s="22">
        <f t="shared" si="9"/>
        <v>1023</v>
      </c>
      <c r="L90" s="22">
        <f t="shared" si="9"/>
        <v>1037</v>
      </c>
      <c r="M90" s="22">
        <f t="shared" si="9"/>
        <v>1636</v>
      </c>
      <c r="N90" s="22">
        <f t="shared" si="9"/>
        <v>1899</v>
      </c>
      <c r="O90" s="22">
        <f t="shared" si="9"/>
        <v>2016</v>
      </c>
      <c r="P90" s="22">
        <f t="shared" si="9"/>
        <v>1753</v>
      </c>
    </row>
    <row r="91" spans="1:16" x14ac:dyDescent="0.25">
      <c r="A91" s="16">
        <v>85</v>
      </c>
      <c r="B91" s="23">
        <v>46980</v>
      </c>
      <c r="C91" s="13">
        <f t="shared" si="8"/>
        <v>7.186858316221767E-2</v>
      </c>
      <c r="D91" s="22">
        <f t="shared" si="6"/>
        <v>1566</v>
      </c>
      <c r="E91" s="22">
        <f t="shared" si="9"/>
        <v>1096</v>
      </c>
      <c r="F91" s="22">
        <f t="shared" si="9"/>
        <v>1362</v>
      </c>
      <c r="G91" s="22">
        <f t="shared" si="9"/>
        <v>1723</v>
      </c>
      <c r="H91" s="22">
        <f t="shared" si="9"/>
        <v>1691</v>
      </c>
      <c r="I91" s="22">
        <f t="shared" si="9"/>
        <v>1691</v>
      </c>
      <c r="J91" s="22">
        <f t="shared" si="9"/>
        <v>1190</v>
      </c>
      <c r="K91" s="22">
        <f t="shared" si="9"/>
        <v>1096</v>
      </c>
      <c r="L91" s="22">
        <f t="shared" si="9"/>
        <v>1112</v>
      </c>
      <c r="M91" s="22">
        <f t="shared" si="9"/>
        <v>1754</v>
      </c>
      <c r="N91" s="22">
        <f t="shared" si="9"/>
        <v>2036</v>
      </c>
      <c r="O91" s="22">
        <f t="shared" si="9"/>
        <v>2161</v>
      </c>
      <c r="P91" s="22">
        <f t="shared" si="9"/>
        <v>1879</v>
      </c>
    </row>
    <row r="92" spans="1:16" x14ac:dyDescent="0.25">
      <c r="A92" s="15">
        <v>86</v>
      </c>
      <c r="B92" s="24">
        <v>50400</v>
      </c>
      <c r="C92" s="13">
        <f t="shared" si="8"/>
        <v>7.2796934865900331E-2</v>
      </c>
      <c r="D92" s="22">
        <f t="shared" si="6"/>
        <v>1680</v>
      </c>
      <c r="E92" s="22">
        <f t="shared" si="9"/>
        <v>1176</v>
      </c>
      <c r="F92" s="22">
        <f t="shared" si="9"/>
        <v>1462</v>
      </c>
      <c r="G92" s="22">
        <f t="shared" si="9"/>
        <v>1848</v>
      </c>
      <c r="H92" s="22">
        <f t="shared" si="9"/>
        <v>1814</v>
      </c>
      <c r="I92" s="22">
        <f t="shared" si="9"/>
        <v>1814</v>
      </c>
      <c r="J92" s="22">
        <f t="shared" si="9"/>
        <v>1277</v>
      </c>
      <c r="K92" s="22">
        <f t="shared" si="9"/>
        <v>1176</v>
      </c>
      <c r="L92" s="22">
        <f t="shared" si="9"/>
        <v>1193</v>
      </c>
      <c r="M92" s="22">
        <f t="shared" si="9"/>
        <v>1882</v>
      </c>
      <c r="N92" s="22">
        <f t="shared" si="9"/>
        <v>2184</v>
      </c>
      <c r="O92" s="22">
        <f t="shared" si="9"/>
        <v>2318</v>
      </c>
      <c r="P92" s="22">
        <f t="shared" si="9"/>
        <v>2016</v>
      </c>
    </row>
    <row r="93" spans="1:16" x14ac:dyDescent="0.25">
      <c r="A93" s="16">
        <v>87</v>
      </c>
      <c r="B93" s="23">
        <v>54000</v>
      </c>
      <c r="C93" s="13">
        <f t="shared" si="8"/>
        <v>7.1428571428571397E-2</v>
      </c>
      <c r="D93" s="22">
        <f t="shared" si="6"/>
        <v>1800</v>
      </c>
      <c r="E93" s="22">
        <f t="shared" si="9"/>
        <v>1260</v>
      </c>
      <c r="F93" s="22">
        <f t="shared" si="9"/>
        <v>1566</v>
      </c>
      <c r="G93" s="22">
        <f t="shared" si="9"/>
        <v>1980</v>
      </c>
      <c r="H93" s="22">
        <f t="shared" si="9"/>
        <v>1944</v>
      </c>
      <c r="I93" s="22">
        <f t="shared" si="9"/>
        <v>1944</v>
      </c>
      <c r="J93" s="22">
        <f t="shared" si="9"/>
        <v>1368</v>
      </c>
      <c r="K93" s="22">
        <f t="shared" si="9"/>
        <v>1260</v>
      </c>
      <c r="L93" s="22">
        <f t="shared" si="9"/>
        <v>1278</v>
      </c>
      <c r="M93" s="22">
        <f t="shared" si="9"/>
        <v>2016</v>
      </c>
      <c r="N93" s="22">
        <f t="shared" si="9"/>
        <v>2340</v>
      </c>
      <c r="O93" s="22">
        <f t="shared" si="9"/>
        <v>2484</v>
      </c>
      <c r="P93" s="22">
        <f t="shared" si="9"/>
        <v>2160</v>
      </c>
    </row>
    <row r="94" spans="1:16" x14ac:dyDescent="0.25">
      <c r="A94" s="15">
        <v>88</v>
      </c>
      <c r="B94" s="24">
        <v>57930</v>
      </c>
      <c r="C94" s="13">
        <f t="shared" si="8"/>
        <v>7.277777777777783E-2</v>
      </c>
      <c r="D94" s="22">
        <f t="shared" si="6"/>
        <v>1931</v>
      </c>
      <c r="E94" s="22">
        <f t="shared" si="9"/>
        <v>1352</v>
      </c>
      <c r="F94" s="22">
        <f t="shared" si="9"/>
        <v>1680</v>
      </c>
      <c r="G94" s="22">
        <f t="shared" si="9"/>
        <v>2124</v>
      </c>
      <c r="H94" s="22">
        <f t="shared" si="9"/>
        <v>2085</v>
      </c>
      <c r="I94" s="22">
        <f t="shared" si="9"/>
        <v>2085</v>
      </c>
      <c r="J94" s="22">
        <f t="shared" si="9"/>
        <v>1468</v>
      </c>
      <c r="K94" s="22">
        <f t="shared" si="9"/>
        <v>1352</v>
      </c>
      <c r="L94" s="22">
        <f t="shared" si="9"/>
        <v>1371</v>
      </c>
      <c r="M94" s="22">
        <f t="shared" si="9"/>
        <v>2163</v>
      </c>
      <c r="N94" s="22">
        <f t="shared" si="9"/>
        <v>2510</v>
      </c>
      <c r="O94" s="22">
        <f t="shared" si="9"/>
        <v>2665</v>
      </c>
      <c r="P94" s="22">
        <f t="shared" si="9"/>
        <v>2317</v>
      </c>
    </row>
    <row r="95" spans="1:16" x14ac:dyDescent="0.25">
      <c r="A95" s="16">
        <v>89</v>
      </c>
      <c r="B95" s="23">
        <v>62220</v>
      </c>
      <c r="C95" s="13">
        <f t="shared" si="8"/>
        <v>7.4054893837389946E-2</v>
      </c>
      <c r="D95" s="22">
        <f t="shared" si="6"/>
        <v>2074</v>
      </c>
      <c r="E95" s="22">
        <f t="shared" si="9"/>
        <v>1452</v>
      </c>
      <c r="F95" s="22">
        <f t="shared" si="9"/>
        <v>1804</v>
      </c>
      <c r="G95" s="22">
        <f t="shared" si="9"/>
        <v>2281</v>
      </c>
      <c r="H95" s="22">
        <f t="shared" si="9"/>
        <v>2240</v>
      </c>
      <c r="I95" s="22">
        <f t="shared" si="9"/>
        <v>2240</v>
      </c>
      <c r="J95" s="22">
        <f t="shared" si="9"/>
        <v>1576</v>
      </c>
      <c r="K95" s="22">
        <f t="shared" si="9"/>
        <v>1452</v>
      </c>
      <c r="L95" s="22">
        <f t="shared" si="9"/>
        <v>1473</v>
      </c>
      <c r="M95" s="22">
        <f t="shared" si="9"/>
        <v>2323</v>
      </c>
      <c r="N95" s="22">
        <f t="shared" si="9"/>
        <v>2696</v>
      </c>
      <c r="O95" s="22">
        <f t="shared" si="9"/>
        <v>2862</v>
      </c>
      <c r="P95" s="22">
        <f t="shared" si="9"/>
        <v>2489</v>
      </c>
    </row>
    <row r="96" spans="1:16" x14ac:dyDescent="0.25">
      <c r="A96" s="15">
        <v>90</v>
      </c>
      <c r="B96" s="24">
        <v>67170</v>
      </c>
      <c r="C96" s="13">
        <f t="shared" si="8"/>
        <v>7.9556412729026027E-2</v>
      </c>
      <c r="D96" s="22">
        <f t="shared" si="6"/>
        <v>2239</v>
      </c>
      <c r="E96" s="22">
        <f t="shared" si="9"/>
        <v>1567</v>
      </c>
      <c r="F96" s="22">
        <f t="shared" si="9"/>
        <v>1948</v>
      </c>
      <c r="G96" s="22">
        <f t="shared" si="9"/>
        <v>2463</v>
      </c>
      <c r="H96" s="22">
        <f t="shared" si="9"/>
        <v>2418</v>
      </c>
      <c r="I96" s="22">
        <f t="shared" si="9"/>
        <v>2418</v>
      </c>
      <c r="J96" s="22">
        <f t="shared" si="9"/>
        <v>1702</v>
      </c>
      <c r="K96" s="22">
        <f t="shared" si="9"/>
        <v>1567</v>
      </c>
      <c r="L96" s="22">
        <f t="shared" si="9"/>
        <v>1590</v>
      </c>
      <c r="M96" s="22">
        <f t="shared" si="9"/>
        <v>2508</v>
      </c>
      <c r="N96" s="22">
        <f t="shared" si="9"/>
        <v>2911</v>
      </c>
      <c r="O96" s="22">
        <f t="shared" si="9"/>
        <v>3090</v>
      </c>
      <c r="P96" s="22">
        <f t="shared" si="9"/>
        <v>2687</v>
      </c>
    </row>
    <row r="97" spans="1:16" x14ac:dyDescent="0.25">
      <c r="A97" s="16">
        <v>91</v>
      </c>
      <c r="B97" s="23">
        <v>72540</v>
      </c>
      <c r="C97" s="13">
        <f t="shared" si="8"/>
        <v>7.9946404644930746E-2</v>
      </c>
      <c r="D97" s="22">
        <f t="shared" si="6"/>
        <v>2418</v>
      </c>
      <c r="E97" s="22">
        <f t="shared" si="9"/>
        <v>1693</v>
      </c>
      <c r="F97" s="22">
        <f t="shared" si="9"/>
        <v>2104</v>
      </c>
      <c r="G97" s="22">
        <f t="shared" si="9"/>
        <v>2660</v>
      </c>
      <c r="H97" s="22">
        <f t="shared" si="9"/>
        <v>2611</v>
      </c>
      <c r="I97" s="22">
        <f t="shared" si="9"/>
        <v>2611</v>
      </c>
      <c r="J97" s="22">
        <f t="shared" si="9"/>
        <v>1838</v>
      </c>
      <c r="K97" s="22">
        <f t="shared" si="9"/>
        <v>1693</v>
      </c>
      <c r="L97" s="22">
        <f t="shared" si="9"/>
        <v>1717</v>
      </c>
      <c r="M97" s="22">
        <f t="shared" si="9"/>
        <v>2708</v>
      </c>
      <c r="N97" s="22">
        <f t="shared" si="9"/>
        <v>3143</v>
      </c>
      <c r="O97" s="22">
        <f t="shared" si="9"/>
        <v>3337</v>
      </c>
      <c r="P97" s="22">
        <f t="shared" si="9"/>
        <v>2902</v>
      </c>
    </row>
    <row r="98" spans="1:16" x14ac:dyDescent="0.25">
      <c r="A98" s="15">
        <v>92</v>
      </c>
      <c r="B98" s="24">
        <v>78330</v>
      </c>
      <c r="C98" s="13">
        <f t="shared" si="8"/>
        <v>7.9818031430934688E-2</v>
      </c>
      <c r="D98" s="22">
        <f t="shared" si="6"/>
        <v>2611</v>
      </c>
      <c r="E98" s="22">
        <f t="shared" si="9"/>
        <v>1828</v>
      </c>
      <c r="F98" s="22">
        <f t="shared" si="9"/>
        <v>2272</v>
      </c>
      <c r="G98" s="22">
        <f t="shared" si="9"/>
        <v>2872</v>
      </c>
      <c r="H98" s="22">
        <f t="shared" si="9"/>
        <v>2820</v>
      </c>
      <c r="I98" s="22">
        <f t="shared" si="9"/>
        <v>2820</v>
      </c>
      <c r="J98" s="22">
        <f t="shared" si="9"/>
        <v>1984</v>
      </c>
      <c r="K98" s="22">
        <f t="shared" si="9"/>
        <v>1828</v>
      </c>
      <c r="L98" s="22">
        <f t="shared" si="9"/>
        <v>1854</v>
      </c>
      <c r="M98" s="22">
        <f t="shared" si="9"/>
        <v>2924</v>
      </c>
      <c r="N98" s="22">
        <f t="shared" si="9"/>
        <v>3394</v>
      </c>
      <c r="O98" s="22">
        <f t="shared" si="9"/>
        <v>3603</v>
      </c>
      <c r="P98" s="22">
        <f t="shared" si="9"/>
        <v>3133</v>
      </c>
    </row>
    <row r="99" spans="1:16" x14ac:dyDescent="0.25">
      <c r="A99" s="16">
        <v>93</v>
      </c>
      <c r="B99" s="23">
        <v>84570</v>
      </c>
      <c r="C99" s="13">
        <f t="shared" si="8"/>
        <v>7.9662964381463031E-2</v>
      </c>
      <c r="D99" s="22">
        <f t="shared" si="6"/>
        <v>2819</v>
      </c>
      <c r="E99" s="22">
        <f t="shared" si="9"/>
        <v>1973</v>
      </c>
      <c r="F99" s="22">
        <f t="shared" si="9"/>
        <v>2453</v>
      </c>
      <c r="G99" s="22">
        <f t="shared" si="9"/>
        <v>3101</v>
      </c>
      <c r="H99" s="22">
        <f t="shared" si="9"/>
        <v>3045</v>
      </c>
      <c r="I99" s="22">
        <f t="shared" si="9"/>
        <v>3045</v>
      </c>
      <c r="J99" s="22">
        <f t="shared" si="9"/>
        <v>2142</v>
      </c>
      <c r="K99" s="22">
        <f t="shared" si="9"/>
        <v>1973</v>
      </c>
      <c r="L99" s="22">
        <f t="shared" si="9"/>
        <v>2001</v>
      </c>
      <c r="M99" s="22">
        <f t="shared" si="9"/>
        <v>3157</v>
      </c>
      <c r="N99" s="22">
        <f t="shared" si="9"/>
        <v>3665</v>
      </c>
      <c r="O99" s="22">
        <f t="shared" si="9"/>
        <v>3890</v>
      </c>
      <c r="P99" s="22">
        <f t="shared" si="9"/>
        <v>3383</v>
      </c>
    </row>
    <row r="100" spans="1:16" x14ac:dyDescent="0.25">
      <c r="A100" s="15">
        <v>94</v>
      </c>
      <c r="B100" s="24">
        <v>91320</v>
      </c>
      <c r="C100" s="13">
        <f t="shared" si="8"/>
        <v>7.9815537424618554E-2</v>
      </c>
      <c r="D100" s="22">
        <f t="shared" si="6"/>
        <v>3044</v>
      </c>
      <c r="E100" s="22">
        <f t="shared" si="9"/>
        <v>2131</v>
      </c>
      <c r="F100" s="22">
        <f t="shared" si="9"/>
        <v>2648</v>
      </c>
      <c r="G100" s="22">
        <f t="shared" si="9"/>
        <v>3348</v>
      </c>
      <c r="H100" s="22">
        <f t="shared" si="9"/>
        <v>3288</v>
      </c>
      <c r="I100" s="22">
        <f t="shared" si="9"/>
        <v>3288</v>
      </c>
      <c r="J100" s="22">
        <f t="shared" si="9"/>
        <v>2313</v>
      </c>
      <c r="K100" s="22">
        <f t="shared" si="9"/>
        <v>2131</v>
      </c>
      <c r="L100" s="22">
        <f t="shared" si="9"/>
        <v>2161</v>
      </c>
      <c r="M100" s="22">
        <f t="shared" si="9"/>
        <v>3409</v>
      </c>
      <c r="N100" s="22">
        <f t="shared" si="9"/>
        <v>3957</v>
      </c>
      <c r="O100" s="22">
        <f t="shared" si="9"/>
        <v>4201</v>
      </c>
      <c r="P100" s="22">
        <f t="shared" si="9"/>
        <v>3653</v>
      </c>
    </row>
    <row r="101" spans="1:16" x14ac:dyDescent="0.25">
      <c r="A101" s="16">
        <v>95</v>
      </c>
      <c r="B101" s="23">
        <v>98640</v>
      </c>
      <c r="C101" s="13">
        <f t="shared" si="8"/>
        <v>8.0157687253613608E-2</v>
      </c>
      <c r="D101" s="22">
        <f t="shared" si="6"/>
        <v>3288</v>
      </c>
      <c r="E101" s="22">
        <f t="shared" si="9"/>
        <v>2302</v>
      </c>
      <c r="F101" s="22">
        <f t="shared" si="9"/>
        <v>2861</v>
      </c>
      <c r="G101" s="22">
        <f t="shared" si="9"/>
        <v>3617</v>
      </c>
      <c r="H101" s="22">
        <f t="shared" si="9"/>
        <v>3551</v>
      </c>
      <c r="I101" s="22">
        <f t="shared" si="9"/>
        <v>3551</v>
      </c>
      <c r="J101" s="22">
        <f t="shared" si="9"/>
        <v>2499</v>
      </c>
      <c r="K101" s="22">
        <f t="shared" si="9"/>
        <v>2302</v>
      </c>
      <c r="L101" s="22">
        <f t="shared" si="9"/>
        <v>2334</v>
      </c>
      <c r="M101" s="22">
        <f t="shared" si="9"/>
        <v>3683</v>
      </c>
      <c r="N101" s="22">
        <f t="shared" si="9"/>
        <v>4274</v>
      </c>
      <c r="O101" s="22">
        <f t="shared" si="9"/>
        <v>4537</v>
      </c>
      <c r="P101" s="22">
        <f t="shared" si="9"/>
        <v>3946</v>
      </c>
    </row>
    <row r="102" spans="1:16" x14ac:dyDescent="0.25">
      <c r="A102" s="15">
        <v>96</v>
      </c>
      <c r="B102" s="24">
        <v>107520</v>
      </c>
      <c r="C102" s="13">
        <f t="shared" si="8"/>
        <v>9.002433090024331E-2</v>
      </c>
      <c r="D102" s="22">
        <f t="shared" si="6"/>
        <v>3584</v>
      </c>
      <c r="E102" s="22">
        <f t="shared" si="9"/>
        <v>2509</v>
      </c>
      <c r="F102" s="22">
        <f t="shared" si="9"/>
        <v>3118</v>
      </c>
      <c r="G102" s="22">
        <f t="shared" si="9"/>
        <v>3942</v>
      </c>
      <c r="H102" s="22">
        <f t="shared" si="9"/>
        <v>3871</v>
      </c>
      <c r="I102" s="22">
        <f t="shared" si="9"/>
        <v>3871</v>
      </c>
      <c r="J102" s="22">
        <f t="shared" si="9"/>
        <v>2724</v>
      </c>
      <c r="K102" s="22">
        <f t="shared" si="9"/>
        <v>2509</v>
      </c>
      <c r="L102" s="22">
        <f t="shared" si="9"/>
        <v>2545</v>
      </c>
      <c r="M102" s="22">
        <f t="shared" si="9"/>
        <v>4014</v>
      </c>
      <c r="N102" s="22">
        <f t="shared" si="9"/>
        <v>4659</v>
      </c>
      <c r="O102" s="22">
        <f t="shared" si="9"/>
        <v>4946</v>
      </c>
      <c r="P102" s="22">
        <f t="shared" si="9"/>
        <v>4301</v>
      </c>
    </row>
    <row r="103" spans="1:16" x14ac:dyDescent="0.25">
      <c r="A103" s="16">
        <v>97</v>
      </c>
      <c r="B103" s="23">
        <v>117180</v>
      </c>
      <c r="C103" s="13">
        <f t="shared" si="8"/>
        <v>8.984375E-2</v>
      </c>
      <c r="D103" s="22">
        <f t="shared" si="6"/>
        <v>3906</v>
      </c>
      <c r="E103" s="22">
        <f t="shared" ref="E103:P105" si="10">ROUND($D103*E$5/100,0)</f>
        <v>2734</v>
      </c>
      <c r="F103" s="22">
        <f t="shared" si="10"/>
        <v>3398</v>
      </c>
      <c r="G103" s="22">
        <f t="shared" si="10"/>
        <v>4297</v>
      </c>
      <c r="H103" s="22">
        <f t="shared" si="10"/>
        <v>4218</v>
      </c>
      <c r="I103" s="22">
        <f t="shared" si="10"/>
        <v>4218</v>
      </c>
      <c r="J103" s="22">
        <f t="shared" si="10"/>
        <v>2969</v>
      </c>
      <c r="K103" s="22">
        <f t="shared" si="10"/>
        <v>2734</v>
      </c>
      <c r="L103" s="22">
        <f t="shared" si="10"/>
        <v>2773</v>
      </c>
      <c r="M103" s="22">
        <f t="shared" si="10"/>
        <v>4375</v>
      </c>
      <c r="N103" s="22">
        <f t="shared" si="10"/>
        <v>5078</v>
      </c>
      <c r="O103" s="22">
        <f t="shared" si="10"/>
        <v>5390</v>
      </c>
      <c r="P103" s="22">
        <f t="shared" si="10"/>
        <v>4687</v>
      </c>
    </row>
    <row r="104" spans="1:16" x14ac:dyDescent="0.25">
      <c r="A104" s="15">
        <v>98</v>
      </c>
      <c r="B104" s="24">
        <v>127740</v>
      </c>
      <c r="C104" s="13">
        <f t="shared" si="8"/>
        <v>9.0117767537122306E-2</v>
      </c>
      <c r="D104" s="22">
        <f t="shared" si="6"/>
        <v>4258</v>
      </c>
      <c r="E104" s="22">
        <f t="shared" si="10"/>
        <v>2981</v>
      </c>
      <c r="F104" s="22">
        <f t="shared" si="10"/>
        <v>3704</v>
      </c>
      <c r="G104" s="22">
        <f t="shared" si="10"/>
        <v>4684</v>
      </c>
      <c r="H104" s="22">
        <f t="shared" si="10"/>
        <v>4599</v>
      </c>
      <c r="I104" s="22">
        <f t="shared" si="10"/>
        <v>4599</v>
      </c>
      <c r="J104" s="22">
        <f t="shared" si="10"/>
        <v>3236</v>
      </c>
      <c r="K104" s="22">
        <f t="shared" si="10"/>
        <v>2981</v>
      </c>
      <c r="L104" s="22">
        <f t="shared" si="10"/>
        <v>3023</v>
      </c>
      <c r="M104" s="22">
        <f t="shared" si="10"/>
        <v>4769</v>
      </c>
      <c r="N104" s="22">
        <f t="shared" si="10"/>
        <v>5535</v>
      </c>
      <c r="O104" s="22">
        <f t="shared" si="10"/>
        <v>5876</v>
      </c>
      <c r="P104" s="22">
        <f t="shared" si="10"/>
        <v>5110</v>
      </c>
    </row>
    <row r="105" spans="1:16" x14ac:dyDescent="0.25">
      <c r="A105" s="16">
        <v>99</v>
      </c>
      <c r="B105" s="23">
        <v>139230</v>
      </c>
      <c r="C105" s="13">
        <f t="shared" si="8"/>
        <v>8.9948332550493282E-2</v>
      </c>
      <c r="D105" s="22">
        <f t="shared" si="6"/>
        <v>4641</v>
      </c>
      <c r="E105" s="22">
        <f t="shared" si="10"/>
        <v>3249</v>
      </c>
      <c r="F105" s="22">
        <f t="shared" si="10"/>
        <v>4038</v>
      </c>
      <c r="G105" s="22">
        <f t="shared" si="10"/>
        <v>5105</v>
      </c>
      <c r="H105" s="22">
        <f t="shared" si="10"/>
        <v>5012</v>
      </c>
      <c r="I105" s="22">
        <f t="shared" si="10"/>
        <v>5012</v>
      </c>
      <c r="J105" s="22">
        <f t="shared" si="10"/>
        <v>3527</v>
      </c>
      <c r="K105" s="22">
        <f t="shared" si="10"/>
        <v>3249</v>
      </c>
      <c r="L105" s="22">
        <f t="shared" si="10"/>
        <v>3295</v>
      </c>
      <c r="M105" s="22">
        <f t="shared" si="10"/>
        <v>5198</v>
      </c>
      <c r="N105" s="22">
        <f t="shared" si="10"/>
        <v>6033</v>
      </c>
      <c r="O105" s="22">
        <f t="shared" si="10"/>
        <v>6405</v>
      </c>
      <c r="P105" s="22">
        <f t="shared" si="10"/>
        <v>5569</v>
      </c>
    </row>
    <row r="107" spans="1:16" x14ac:dyDescent="0.25">
      <c r="A107" s="2"/>
      <c r="B107" s="2"/>
      <c r="C107" s="2"/>
    </row>
    <row r="109" spans="1:16" x14ac:dyDescent="0.25">
      <c r="A109" s="2"/>
      <c r="B109" s="2"/>
      <c r="C109" s="2"/>
    </row>
    <row r="111" spans="1:16"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customSheetViews>
    <customSheetView guid="{A4018184-5EB9-4C59-A187-8FEC1EC28DE9}" scale="85" showGridLines="0" state="hidden">
      <selection activeCell="E5" sqref="E5:P5"/>
      <pageMargins left="0.7" right="0.7" top="0.78740157499999996" bottom="0.78740157499999996" header="0.3" footer="0.3"/>
      <pageSetup scale="50" orientation="portrait" r:id="rId1"/>
    </customSheetView>
  </customSheetViews>
  <mergeCells count="1">
    <mergeCell ref="A2:C2"/>
  </mergeCells>
  <pageMargins left="0.7" right="0.7" top="0.78740157499999996" bottom="0.78740157499999996" header="0.3" footer="0.3"/>
  <pageSetup scale="5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
  <sheetViews>
    <sheetView workbookViewId="0"/>
  </sheetViews>
  <sheetFormatPr baseColWidth="10" defaultColWidth="11.42578125" defaultRowHeight="15" x14ac:dyDescent="0.25"/>
  <sheetData/>
  <customSheetViews>
    <customSheetView guid="{A4018184-5EB9-4C59-A187-8FEC1EC28DE9}" state="veryHidden">
      <pageMargins left="0.7" right="0.7" top="0.78740157499999996" bottom="0.78740157499999996" header="0.3" footer="0.3"/>
    </customSheetView>
  </customSheetViews>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Übersicht</vt:lpstr>
      <vt:lpstr>Bundesligatarif</vt:lpstr>
      <vt:lpstr>Sporttarif</vt:lpstr>
      <vt:lpstr>Fictiontarif</vt:lpstr>
      <vt:lpstr>SIS KinderTarif </vt:lpstr>
      <vt:lpstr>1Sek._Bundesliga</vt:lpstr>
      <vt:lpstr>1Sek._Sport</vt:lpstr>
      <vt:lpstr>1Sek._Fiction</vt:lpstr>
      <vt:lpstr>1Sek._SIS</vt:lpstr>
      <vt:lpstr>1Sek._KINDERSIS</vt:lpstr>
      <vt:lpstr>'1Sek._Bundesliga'!Druckbereich</vt:lpstr>
      <vt:lpstr>'1Sek._Sport'!Druckbereich</vt:lpstr>
      <vt:lpstr>Bundesligatarif!Druckbereich</vt:lpstr>
      <vt:lpstr>Fictiontarif!Druckbereich</vt:lpstr>
      <vt:lpstr>'SIS KinderTarif '!Druckbereich</vt:lpstr>
      <vt:lpstr>Sporttarif!Druckbereich</vt:lpstr>
      <vt:lpstr>Übersicht!Druckbereich</vt:lpstr>
      <vt:lpstr>Bundesligatarif!Drucktitel</vt:lpstr>
      <vt:lpstr>Fictiontarif!Drucktitel</vt:lpstr>
      <vt:lpstr>'SIS KinderTarif '!Drucktitel</vt:lpstr>
      <vt:lpstr>Sporttarif!Drucktitel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NACH02</dc:creator>
  <cp:lastModifiedBy>Dietrich, Ludwig, SKY</cp:lastModifiedBy>
  <cp:lastPrinted>2024-03-13T15:46:28Z</cp:lastPrinted>
  <dcterms:created xsi:type="dcterms:W3CDTF">2011-01-11T15:47:24Z</dcterms:created>
  <dcterms:modified xsi:type="dcterms:W3CDTF">2024-03-13T15:46:50Z</dcterms:modified>
</cp:coreProperties>
</file>